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600" windowHeight="11235" tabRatio="968" activeTab="1"/>
  </bookViews>
  <sheets>
    <sheet name="титульный лист" sheetId="16" r:id="rId1"/>
    <sheet name="1 день" sheetId="1" r:id="rId2"/>
    <sheet name="2 день (добавлен суп)" sheetId="6" r:id="rId3"/>
    <sheet name="3  день" sheetId="7" r:id="rId4"/>
    <sheet name="4день" sheetId="5" r:id="rId5"/>
    <sheet name="5 день" sheetId="8" r:id="rId6"/>
    <sheet name="6 день" sheetId="9" r:id="rId7"/>
    <sheet name="7 день" sheetId="10" r:id="rId8"/>
    <sheet name="8 день(8и9переставлены местами)" sheetId="11" r:id="rId9"/>
    <sheet name="9 день (добавлен суп)" sheetId="12" r:id="rId10"/>
    <sheet name="10 день" sheetId="13" r:id="rId11"/>
    <sheet name="11 день" sheetId="14" r:id="rId12"/>
    <sheet name="12 день" sheetId="15" r:id="rId13"/>
    <sheet name="источники" sheetId="17" r:id="rId14"/>
  </sheets>
  <definedNames>
    <definedName name="_xlnm.Print_Area" localSheetId="1">'1 день'!$A$1:$O$39</definedName>
    <definedName name="_xlnm.Print_Area" localSheetId="10">'10 день'!$A$1:$O$42</definedName>
    <definedName name="_xlnm.Print_Area" localSheetId="11">'11 день'!$A$1:$O$41</definedName>
    <definedName name="_xlnm.Print_Area" localSheetId="12">'12 день'!$A$1:$O$44</definedName>
    <definedName name="_xlnm.Print_Area" localSheetId="2">'2 день (добавлен суп)'!$A$1:$O$44</definedName>
    <definedName name="_xlnm.Print_Area" localSheetId="3">'3  день'!$A$1:$O$43</definedName>
    <definedName name="_xlnm.Print_Area" localSheetId="4">'4день'!$A$1:$O$43</definedName>
    <definedName name="_xlnm.Print_Area" localSheetId="5">'5 день'!$A$1:$O$44</definedName>
    <definedName name="_xlnm.Print_Area" localSheetId="6">'6 день'!$A$1:$O$49</definedName>
    <definedName name="_xlnm.Print_Area" localSheetId="7">'7 день'!$A$1:$O$44</definedName>
    <definedName name="_xlnm.Print_Area" localSheetId="8">'8 день(8и9переставлены местами)'!$A$1:$O$41</definedName>
    <definedName name="_xlnm.Print_Area" localSheetId="9">'9 день (добавлен суп)'!$A$1:$O$44</definedName>
    <definedName name="_xlnm.Print_Area" localSheetId="0">'титульный лист'!$A$1:$N$29</definedName>
  </definedNames>
  <calcPr calcId="144525"/>
</workbook>
</file>

<file path=xl/calcChain.xml><?xml version="1.0" encoding="utf-8"?>
<calcChain xmlns="http://schemas.openxmlformats.org/spreadsheetml/2006/main">
  <c r="G20" i="12" l="1"/>
  <c r="G19" i="12"/>
  <c r="G18" i="12"/>
  <c r="G17" i="12"/>
  <c r="G16" i="12"/>
  <c r="G12" i="12"/>
  <c r="G11" i="12"/>
  <c r="G10" i="12"/>
  <c r="G9" i="12"/>
  <c r="G14" i="12" s="1"/>
  <c r="G8" i="12"/>
  <c r="O19" i="11"/>
  <c r="N19" i="11"/>
  <c r="M19" i="11"/>
  <c r="L19" i="11"/>
  <c r="K19" i="11"/>
  <c r="J19" i="11"/>
  <c r="I19" i="11"/>
  <c r="H19" i="11"/>
  <c r="F19" i="11"/>
  <c r="E19" i="11"/>
  <c r="D19" i="11"/>
  <c r="G18" i="11"/>
  <c r="G17" i="11"/>
  <c r="G16" i="11"/>
  <c r="G15" i="11"/>
  <c r="G19" i="11" s="1"/>
  <c r="O12" i="11"/>
  <c r="N12" i="11"/>
  <c r="M12" i="11"/>
  <c r="L12" i="11"/>
  <c r="K12" i="11"/>
  <c r="J12" i="11"/>
  <c r="I12" i="11"/>
  <c r="H12" i="11"/>
  <c r="F12" i="11"/>
  <c r="E12" i="11"/>
  <c r="D12" i="11"/>
  <c r="G11" i="11"/>
  <c r="G10" i="11"/>
  <c r="G9" i="11"/>
  <c r="G8" i="11"/>
  <c r="G22" i="12" l="1"/>
  <c r="G12" i="11"/>
  <c r="G33" i="12"/>
  <c r="G25" i="12"/>
  <c r="G23" i="6" l="1"/>
  <c r="G32" i="6"/>
  <c r="J36" i="15" l="1"/>
  <c r="G36" i="15"/>
  <c r="D36" i="15"/>
  <c r="D37" i="10"/>
  <c r="E37" i="11" l="1"/>
  <c r="F37" i="11"/>
  <c r="H37" i="11"/>
  <c r="I37" i="11"/>
  <c r="J37" i="11"/>
  <c r="K37" i="11"/>
  <c r="L37" i="11"/>
  <c r="M37" i="11"/>
  <c r="N37" i="11"/>
  <c r="O37" i="11"/>
  <c r="E28" i="11"/>
  <c r="F28" i="11"/>
  <c r="H28" i="11"/>
  <c r="I28" i="11"/>
  <c r="J28" i="11"/>
  <c r="K28" i="11"/>
  <c r="L28" i="11"/>
  <c r="M28" i="11"/>
  <c r="N28" i="11"/>
  <c r="O28" i="11"/>
  <c r="E39" i="12"/>
  <c r="F39" i="12"/>
  <c r="H39" i="12"/>
  <c r="I39" i="12"/>
  <c r="J39" i="12"/>
  <c r="K39" i="12"/>
  <c r="L39" i="12"/>
  <c r="M39" i="12"/>
  <c r="N39" i="12"/>
  <c r="O39" i="12"/>
  <c r="E30" i="12"/>
  <c r="F30" i="12"/>
  <c r="H30" i="12"/>
  <c r="I30" i="12"/>
  <c r="J30" i="12"/>
  <c r="K30" i="12"/>
  <c r="L30" i="12"/>
  <c r="M30" i="12"/>
  <c r="N30" i="12"/>
  <c r="O30" i="12"/>
  <c r="E22" i="12"/>
  <c r="F22" i="12"/>
  <c r="H22" i="12"/>
  <c r="I22" i="12"/>
  <c r="J22" i="12"/>
  <c r="K22" i="12"/>
  <c r="L22" i="12"/>
  <c r="M22" i="12"/>
  <c r="N22" i="12"/>
  <c r="O22" i="12"/>
  <c r="E14" i="12"/>
  <c r="F14" i="12"/>
  <c r="H14" i="12"/>
  <c r="I14" i="12"/>
  <c r="J14" i="12"/>
  <c r="K14" i="12"/>
  <c r="L14" i="12"/>
  <c r="M14" i="12"/>
  <c r="N14" i="12"/>
  <c r="O14" i="12"/>
  <c r="D14" i="12"/>
  <c r="E37" i="10"/>
  <c r="F37" i="10"/>
  <c r="G37" i="10"/>
  <c r="H37" i="10"/>
  <c r="I37" i="10"/>
  <c r="J37" i="10"/>
  <c r="K37" i="10"/>
  <c r="L37" i="10"/>
  <c r="M37" i="10"/>
  <c r="N37" i="10"/>
  <c r="O37" i="10"/>
  <c r="E42" i="9"/>
  <c r="F42" i="9"/>
  <c r="G42" i="9"/>
  <c r="H42" i="9"/>
  <c r="I42" i="9"/>
  <c r="J42" i="9"/>
  <c r="K42" i="9"/>
  <c r="L42" i="9"/>
  <c r="M42" i="9"/>
  <c r="N42" i="9"/>
  <c r="O42" i="9"/>
  <c r="D42" i="9"/>
  <c r="E31" i="9"/>
  <c r="F31" i="9"/>
  <c r="G31" i="9"/>
  <c r="H31" i="9"/>
  <c r="I31" i="9"/>
  <c r="J31" i="9"/>
  <c r="K31" i="9"/>
  <c r="L31" i="9"/>
  <c r="M31" i="9"/>
  <c r="N31" i="9"/>
  <c r="O31" i="9"/>
  <c r="D31" i="9"/>
  <c r="E21" i="9"/>
  <c r="F21" i="9"/>
  <c r="G21" i="9"/>
  <c r="H21" i="9"/>
  <c r="I21" i="9"/>
  <c r="J21" i="9"/>
  <c r="K21" i="9"/>
  <c r="L21" i="9"/>
  <c r="M21" i="9"/>
  <c r="N21" i="9"/>
  <c r="O21" i="9"/>
  <c r="D21" i="9"/>
  <c r="E13" i="9"/>
  <c r="F13" i="9"/>
  <c r="G13" i="9"/>
  <c r="H13" i="9"/>
  <c r="I13" i="9"/>
  <c r="J13" i="9"/>
  <c r="K13" i="9"/>
  <c r="L13" i="9"/>
  <c r="M13" i="9"/>
  <c r="N13" i="9"/>
  <c r="O13" i="9"/>
  <c r="G12" i="8"/>
  <c r="D12" i="8"/>
  <c r="E18" i="8"/>
  <c r="F18" i="8"/>
  <c r="G18" i="8"/>
  <c r="H18" i="8"/>
  <c r="I18" i="8"/>
  <c r="J18" i="8"/>
  <c r="K18" i="8"/>
  <c r="L18" i="8"/>
  <c r="M18" i="8"/>
  <c r="N18" i="8"/>
  <c r="O18" i="8"/>
  <c r="D18" i="8"/>
  <c r="E27" i="8"/>
  <c r="F27" i="8"/>
  <c r="G27" i="8"/>
  <c r="H27" i="8"/>
  <c r="I27" i="8"/>
  <c r="J27" i="8"/>
  <c r="K27" i="8"/>
  <c r="L27" i="8"/>
  <c r="M27" i="8"/>
  <c r="N27" i="8"/>
  <c r="O27" i="8"/>
  <c r="D27" i="8"/>
  <c r="E36" i="8"/>
  <c r="F36" i="8"/>
  <c r="G36" i="8"/>
  <c r="H36" i="8"/>
  <c r="I36" i="8"/>
  <c r="J36" i="8"/>
  <c r="K36" i="8"/>
  <c r="L36" i="8"/>
  <c r="M36" i="8"/>
  <c r="N36" i="8"/>
  <c r="O36" i="8"/>
  <c r="D36" i="8"/>
  <c r="E12" i="5"/>
  <c r="F12" i="5"/>
  <c r="G12" i="5"/>
  <c r="H12" i="5"/>
  <c r="I12" i="5"/>
  <c r="J12" i="5"/>
  <c r="K12" i="5"/>
  <c r="L12" i="5"/>
  <c r="M12" i="5"/>
  <c r="N12" i="5"/>
  <c r="O12" i="5"/>
  <c r="D12" i="5"/>
  <c r="E18" i="5"/>
  <c r="F18" i="5"/>
  <c r="G18" i="5"/>
  <c r="H18" i="5"/>
  <c r="I18" i="5"/>
  <c r="J18" i="5"/>
  <c r="K18" i="5"/>
  <c r="L18" i="5"/>
  <c r="M18" i="5"/>
  <c r="N18" i="5"/>
  <c r="O18" i="5"/>
  <c r="E27" i="5"/>
  <c r="F27" i="5"/>
  <c r="G27" i="5"/>
  <c r="H27" i="5"/>
  <c r="I27" i="5"/>
  <c r="J27" i="5"/>
  <c r="K27" i="5"/>
  <c r="L27" i="5"/>
  <c r="M27" i="5"/>
  <c r="N27" i="5"/>
  <c r="O27" i="5"/>
  <c r="O36" i="5"/>
  <c r="N36" i="5"/>
  <c r="M36" i="5"/>
  <c r="L36" i="5"/>
  <c r="K36" i="5"/>
  <c r="J36" i="5"/>
  <c r="I36" i="5"/>
  <c r="H36" i="5"/>
  <c r="G36" i="5"/>
  <c r="F36" i="5"/>
  <c r="E36" i="5"/>
  <c r="D36" i="5"/>
  <c r="D25" i="7"/>
  <c r="N35" i="7"/>
  <c r="J35" i="7"/>
  <c r="H35" i="7"/>
  <c r="G25" i="7"/>
  <c r="G35" i="7"/>
  <c r="J38" i="6"/>
  <c r="D38" i="6"/>
  <c r="D35" i="1"/>
  <c r="E35" i="1"/>
  <c r="F35" i="1"/>
  <c r="G35" i="1"/>
  <c r="G26" i="1"/>
  <c r="F26" i="1"/>
  <c r="E26" i="1"/>
  <c r="D26" i="1"/>
  <c r="O26" i="1"/>
  <c r="N26" i="1"/>
  <c r="M26" i="1"/>
  <c r="L26" i="1"/>
  <c r="K26" i="1"/>
  <c r="J26" i="1"/>
  <c r="H26" i="1"/>
  <c r="I26" i="1"/>
  <c r="G28" i="1" l="1"/>
  <c r="G29" i="1"/>
  <c r="G19" i="1"/>
  <c r="G31" i="6" l="1"/>
  <c r="G25" i="6"/>
  <c r="G22" i="6"/>
  <c r="G28" i="14"/>
  <c r="G20" i="14"/>
  <c r="O18" i="14"/>
  <c r="N18" i="14"/>
  <c r="M18" i="14"/>
  <c r="L18" i="14"/>
  <c r="K18" i="14"/>
  <c r="J18" i="14"/>
  <c r="H18" i="14"/>
  <c r="F18" i="14"/>
  <c r="E18" i="14"/>
  <c r="D18" i="14"/>
  <c r="G17" i="14"/>
  <c r="G16" i="14"/>
  <c r="G15" i="14"/>
  <c r="G14" i="14"/>
  <c r="O18" i="15"/>
  <c r="N18" i="15"/>
  <c r="M18" i="15"/>
  <c r="L18" i="15"/>
  <c r="K18" i="15"/>
  <c r="J18" i="15"/>
  <c r="I18" i="15"/>
  <c r="H18" i="15"/>
  <c r="F18" i="15"/>
  <c r="E18" i="15"/>
  <c r="D18" i="15"/>
  <c r="G17" i="15"/>
  <c r="G16" i="15"/>
  <c r="G15" i="15"/>
  <c r="G14" i="15"/>
  <c r="O12" i="15"/>
  <c r="N12" i="15"/>
  <c r="M12" i="15"/>
  <c r="L12" i="15"/>
  <c r="K12" i="15"/>
  <c r="J12" i="15"/>
  <c r="H12" i="15"/>
  <c r="F12" i="15"/>
  <c r="E12" i="15"/>
  <c r="D12" i="15"/>
  <c r="G11" i="15"/>
  <c r="G10" i="15"/>
  <c r="G9" i="15"/>
  <c r="G8" i="15"/>
  <c r="G12" i="15" s="1"/>
  <c r="O12" i="14"/>
  <c r="N12" i="14"/>
  <c r="M12" i="14"/>
  <c r="L12" i="14"/>
  <c r="K12" i="14"/>
  <c r="J12" i="14"/>
  <c r="H12" i="14"/>
  <c r="F12" i="14"/>
  <c r="E12" i="14"/>
  <c r="D12" i="14"/>
  <c r="G11" i="14"/>
  <c r="G10" i="14"/>
  <c r="G9" i="14"/>
  <c r="G8" i="14"/>
  <c r="G12" i="14" s="1"/>
  <c r="G18" i="15" l="1"/>
  <c r="G18" i="14"/>
  <c r="G32" i="15" l="1"/>
  <c r="G24" i="15"/>
  <c r="G29" i="14"/>
  <c r="G21" i="14" l="1"/>
  <c r="G18" i="13" l="1"/>
  <c r="G27" i="13"/>
  <c r="O16" i="13"/>
  <c r="N16" i="13"/>
  <c r="M16" i="13"/>
  <c r="L16" i="13"/>
  <c r="K16" i="13"/>
  <c r="J16" i="13"/>
  <c r="I16" i="13"/>
  <c r="H16" i="13"/>
  <c r="F16" i="13"/>
  <c r="E16" i="13"/>
  <c r="D16" i="13"/>
  <c r="G15" i="13"/>
  <c r="G14" i="13"/>
  <c r="G13" i="13"/>
  <c r="G30" i="13"/>
  <c r="G21" i="13"/>
  <c r="G31" i="13"/>
  <c r="G22" i="13"/>
  <c r="G33" i="9"/>
  <c r="G16" i="13" l="1"/>
  <c r="G24" i="12" l="1"/>
  <c r="G27" i="12"/>
  <c r="G35" i="12"/>
  <c r="O18" i="10" l="1"/>
  <c r="N18" i="10"/>
  <c r="M18" i="10"/>
  <c r="L18" i="10"/>
  <c r="K18" i="10"/>
  <c r="J18" i="10"/>
  <c r="I18" i="10"/>
  <c r="H18" i="10"/>
  <c r="F18" i="10"/>
  <c r="E18" i="10"/>
  <c r="D18" i="10"/>
  <c r="G17" i="10"/>
  <c r="G16" i="10"/>
  <c r="G15" i="10"/>
  <c r="G14" i="10"/>
  <c r="G34" i="10"/>
  <c r="G24" i="10"/>
  <c r="G30" i="10"/>
  <c r="G18" i="10" l="1"/>
  <c r="G20" i="10"/>
  <c r="G39" i="9"/>
  <c r="G38" i="9"/>
  <c r="G36" i="9"/>
  <c r="G35" i="9"/>
  <c r="G28" i="9"/>
  <c r="G25" i="9"/>
  <c r="G20" i="9"/>
  <c r="G19" i="9"/>
  <c r="G18" i="9"/>
  <c r="G17" i="9"/>
  <c r="G16" i="9"/>
  <c r="G15" i="9"/>
  <c r="G32" i="8"/>
  <c r="G23" i="8"/>
  <c r="G17" i="8"/>
  <c r="G16" i="8"/>
  <c r="G15" i="8"/>
  <c r="G14" i="8"/>
  <c r="G32" i="5"/>
  <c r="G26" i="6" l="1"/>
  <c r="G35" i="6"/>
  <c r="O20" i="6"/>
  <c r="N20" i="6"/>
  <c r="M20" i="6"/>
  <c r="L20" i="6"/>
  <c r="K20" i="6"/>
  <c r="J20" i="6"/>
  <c r="I20" i="6"/>
  <c r="H20" i="6"/>
  <c r="F20" i="6"/>
  <c r="E20" i="6"/>
  <c r="D20" i="6"/>
  <c r="G19" i="6"/>
  <c r="G18" i="6"/>
  <c r="G17" i="6"/>
  <c r="G16" i="6"/>
  <c r="G15" i="6"/>
  <c r="G32" i="1"/>
  <c r="G20" i="6" l="1"/>
  <c r="D18" i="5"/>
  <c r="G16" i="5"/>
  <c r="G15" i="5"/>
  <c r="G14" i="5"/>
  <c r="G32" i="7"/>
  <c r="G22" i="7"/>
  <c r="G21" i="7"/>
  <c r="O16" i="7"/>
  <c r="N16" i="7"/>
  <c r="M16" i="7"/>
  <c r="L16" i="7"/>
  <c r="K16" i="7"/>
  <c r="J16" i="7"/>
  <c r="I16" i="7"/>
  <c r="H16" i="7"/>
  <c r="F16" i="7"/>
  <c r="E16" i="7"/>
  <c r="D16" i="7"/>
  <c r="G15" i="7"/>
  <c r="G14" i="7"/>
  <c r="G13" i="7"/>
  <c r="G10" i="7"/>
  <c r="G9" i="7"/>
  <c r="G8" i="7"/>
  <c r="G10" i="5"/>
  <c r="G9" i="5"/>
  <c r="G8" i="5"/>
  <c r="D22" i="12"/>
  <c r="G26" i="12"/>
  <c r="G16" i="7" l="1"/>
  <c r="F17" i="1"/>
  <c r="E17" i="1"/>
  <c r="D17" i="1"/>
  <c r="G16" i="1"/>
  <c r="G15" i="1"/>
  <c r="G14" i="1"/>
  <c r="G13" i="1"/>
  <c r="G23" i="1"/>
  <c r="G17" i="1" l="1"/>
  <c r="G31" i="11" l="1"/>
  <c r="G22" i="11"/>
  <c r="G28" i="13"/>
  <c r="G19" i="13"/>
  <c r="G8" i="9"/>
  <c r="G10" i="9"/>
  <c r="G22" i="8"/>
  <c r="G36" i="11" l="1"/>
  <c r="G35" i="11"/>
  <c r="G34" i="9" l="1"/>
  <c r="G26" i="9"/>
  <c r="G20" i="5" l="1"/>
  <c r="G29" i="5"/>
  <c r="G27" i="7"/>
  <c r="G18" i="7"/>
  <c r="G30" i="11"/>
  <c r="G21" i="11"/>
  <c r="G32" i="12"/>
  <c r="G24" i="5" l="1"/>
  <c r="G35" i="5"/>
  <c r="G33" i="5"/>
  <c r="G35" i="15"/>
  <c r="G31" i="15"/>
  <c r="G22" i="15"/>
  <c r="G32" i="14"/>
  <c r="G24" i="14"/>
  <c r="G10" i="13"/>
  <c r="G36" i="10"/>
  <c r="G25" i="10"/>
  <c r="G9" i="9"/>
  <c r="G34" i="5"/>
  <c r="G23" i="13" l="1"/>
  <c r="G25" i="15"/>
  <c r="G9" i="10"/>
  <c r="G11" i="6"/>
  <c r="G10" i="6"/>
  <c r="G34" i="15" l="1"/>
  <c r="G23" i="15"/>
  <c r="G26" i="15"/>
  <c r="G33" i="15"/>
  <c r="G30" i="15"/>
  <c r="G29" i="15"/>
  <c r="O36" i="15"/>
  <c r="N36" i="15"/>
  <c r="M36" i="15"/>
  <c r="L36" i="15"/>
  <c r="K36" i="15"/>
  <c r="I36" i="15"/>
  <c r="H36" i="15"/>
  <c r="F36" i="15"/>
  <c r="E36" i="15"/>
  <c r="O27" i="15"/>
  <c r="N27" i="15"/>
  <c r="M27" i="15"/>
  <c r="L27" i="15"/>
  <c r="K27" i="15"/>
  <c r="J27" i="15"/>
  <c r="I27" i="15"/>
  <c r="H27" i="15"/>
  <c r="F27" i="15"/>
  <c r="E27" i="15"/>
  <c r="D27" i="15"/>
  <c r="G21" i="15"/>
  <c r="G20" i="15"/>
  <c r="G33" i="14"/>
  <c r="G25" i="14"/>
  <c r="G30" i="14"/>
  <c r="H34" i="14"/>
  <c r="O34" i="14"/>
  <c r="N34" i="14"/>
  <c r="M34" i="14"/>
  <c r="L34" i="14"/>
  <c r="K34" i="14"/>
  <c r="J34" i="14"/>
  <c r="I34" i="14"/>
  <c r="F34" i="14"/>
  <c r="E34" i="14"/>
  <c r="D34" i="14"/>
  <c r="O26" i="14"/>
  <c r="N26" i="14"/>
  <c r="M26" i="14"/>
  <c r="L26" i="14"/>
  <c r="K26" i="14"/>
  <c r="J26" i="14"/>
  <c r="I26" i="14"/>
  <c r="H26" i="14"/>
  <c r="F26" i="14"/>
  <c r="E26" i="14"/>
  <c r="D26" i="14"/>
  <c r="G22" i="14"/>
  <c r="G24" i="13"/>
  <c r="G33" i="13"/>
  <c r="G32" i="13"/>
  <c r="G29" i="13"/>
  <c r="G9" i="13"/>
  <c r="G8" i="13"/>
  <c r="O34" i="13"/>
  <c r="N34" i="13"/>
  <c r="M34" i="13"/>
  <c r="L34" i="13"/>
  <c r="K34" i="13"/>
  <c r="J34" i="13"/>
  <c r="I34" i="13"/>
  <c r="H34" i="13"/>
  <c r="F34" i="13"/>
  <c r="E34" i="13"/>
  <c r="D34" i="13"/>
  <c r="O25" i="13"/>
  <c r="N25" i="13"/>
  <c r="M25" i="13"/>
  <c r="L25" i="13"/>
  <c r="K25" i="13"/>
  <c r="J25" i="13"/>
  <c r="I25" i="13"/>
  <c r="H25" i="13"/>
  <c r="F25" i="13"/>
  <c r="E25" i="13"/>
  <c r="D25" i="13"/>
  <c r="G20" i="13"/>
  <c r="O11" i="13"/>
  <c r="N11" i="13"/>
  <c r="M11" i="13"/>
  <c r="L11" i="13"/>
  <c r="K11" i="13"/>
  <c r="J11" i="13"/>
  <c r="I11" i="13"/>
  <c r="H11" i="13"/>
  <c r="F11" i="13"/>
  <c r="E11" i="13"/>
  <c r="D11" i="13"/>
  <c r="G37" i="12"/>
  <c r="G34" i="12"/>
  <c r="G36" i="12"/>
  <c r="G29" i="12"/>
  <c r="G28" i="12"/>
  <c r="G10" i="10"/>
  <c r="D39" i="12"/>
  <c r="D30" i="12"/>
  <c r="G24" i="11"/>
  <c r="G27" i="11"/>
  <c r="G26" i="11"/>
  <c r="G33" i="11"/>
  <c r="G32" i="11"/>
  <c r="G23" i="11"/>
  <c r="G28" i="11" s="1"/>
  <c r="G39" i="12" l="1"/>
  <c r="G37" i="11"/>
  <c r="G30" i="12"/>
  <c r="G27" i="15"/>
  <c r="G34" i="14"/>
  <c r="G26" i="14"/>
  <c r="G34" i="13"/>
  <c r="G25" i="13"/>
  <c r="G11" i="13"/>
  <c r="D37" i="11" l="1"/>
  <c r="D28" i="11"/>
  <c r="G35" i="10"/>
  <c r="G26" i="10"/>
  <c r="G33" i="10"/>
  <c r="G31" i="10"/>
  <c r="G32" i="10"/>
  <c r="O28" i="10"/>
  <c r="N28" i="10"/>
  <c r="M28" i="10"/>
  <c r="L28" i="10"/>
  <c r="K28" i="10"/>
  <c r="J28" i="10"/>
  <c r="I28" i="10"/>
  <c r="H28" i="10"/>
  <c r="F28" i="10"/>
  <c r="E28" i="10"/>
  <c r="D28" i="10"/>
  <c r="G23" i="10"/>
  <c r="G22" i="10"/>
  <c r="G21" i="10"/>
  <c r="O12" i="10"/>
  <c r="N12" i="10"/>
  <c r="M12" i="10"/>
  <c r="L12" i="10"/>
  <c r="K12" i="10"/>
  <c r="J12" i="10"/>
  <c r="I12" i="10"/>
  <c r="H12" i="10"/>
  <c r="F12" i="10"/>
  <c r="E12" i="10"/>
  <c r="D12" i="10"/>
  <c r="G11" i="10"/>
  <c r="G8" i="10"/>
  <c r="G29" i="9"/>
  <c r="G12" i="9"/>
  <c r="G11" i="9"/>
  <c r="G41" i="9"/>
  <c r="G24" i="9"/>
  <c r="G23" i="9"/>
  <c r="D13" i="9"/>
  <c r="G34" i="8"/>
  <c r="G35" i="8"/>
  <c r="G26" i="8"/>
  <c r="G25" i="8"/>
  <c r="G31" i="8"/>
  <c r="G29" i="8"/>
  <c r="G11" i="8"/>
  <c r="G9" i="8"/>
  <c r="G30" i="8"/>
  <c r="G21" i="8"/>
  <c r="G20" i="8"/>
  <c r="O12" i="8"/>
  <c r="N12" i="8"/>
  <c r="M12" i="8"/>
  <c r="L12" i="8"/>
  <c r="K12" i="8"/>
  <c r="J12" i="8"/>
  <c r="I12" i="8"/>
  <c r="H12" i="8"/>
  <c r="F12" i="8"/>
  <c r="E12" i="8"/>
  <c r="G10" i="8"/>
  <c r="G8" i="8"/>
  <c r="G34" i="7"/>
  <c r="G33" i="7"/>
  <c r="G24" i="7"/>
  <c r="G23" i="7"/>
  <c r="G28" i="7"/>
  <c r="O35" i="7"/>
  <c r="M35" i="7"/>
  <c r="L35" i="7"/>
  <c r="K35" i="7"/>
  <c r="I35" i="7"/>
  <c r="F35" i="7"/>
  <c r="E35" i="7"/>
  <c r="D35" i="7"/>
  <c r="G30" i="7"/>
  <c r="G29" i="7"/>
  <c r="O25" i="7"/>
  <c r="N25" i="7"/>
  <c r="M25" i="7"/>
  <c r="L25" i="7"/>
  <c r="K25" i="7"/>
  <c r="J25" i="7"/>
  <c r="I25" i="7"/>
  <c r="H25" i="7"/>
  <c r="F25" i="7"/>
  <c r="E25" i="7"/>
  <c r="G20" i="7"/>
  <c r="G19" i="7"/>
  <c r="O11" i="7"/>
  <c r="N11" i="7"/>
  <c r="M11" i="7"/>
  <c r="L11" i="7"/>
  <c r="K11" i="7"/>
  <c r="J11" i="7"/>
  <c r="I11" i="7"/>
  <c r="H11" i="7"/>
  <c r="F11" i="7"/>
  <c r="E11" i="7"/>
  <c r="D11" i="7"/>
  <c r="G37" i="6"/>
  <c r="G36" i="6"/>
  <c r="G28" i="6"/>
  <c r="G27" i="6"/>
  <c r="O13" i="6"/>
  <c r="N13" i="6"/>
  <c r="M13" i="6"/>
  <c r="L13" i="6"/>
  <c r="K13" i="6"/>
  <c r="J13" i="6"/>
  <c r="I13" i="6"/>
  <c r="H13" i="6"/>
  <c r="F13" i="6"/>
  <c r="G12" i="6"/>
  <c r="E13" i="6"/>
  <c r="D13" i="6"/>
  <c r="O38" i="6"/>
  <c r="N38" i="6"/>
  <c r="M38" i="6"/>
  <c r="L38" i="6"/>
  <c r="K38" i="6"/>
  <c r="I38" i="6"/>
  <c r="H38" i="6"/>
  <c r="F38" i="6"/>
  <c r="E38" i="6"/>
  <c r="G34" i="6"/>
  <c r="G33" i="6"/>
  <c r="O29" i="6"/>
  <c r="N29" i="6"/>
  <c r="M29" i="6"/>
  <c r="L29" i="6"/>
  <c r="K29" i="6"/>
  <c r="J29" i="6"/>
  <c r="I29" i="6"/>
  <c r="H29" i="6"/>
  <c r="F29" i="6"/>
  <c r="E29" i="6"/>
  <c r="D29" i="6"/>
  <c r="G24" i="6"/>
  <c r="G9" i="6"/>
  <c r="G8" i="6"/>
  <c r="G30" i="5"/>
  <c r="G31" i="5"/>
  <c r="G22" i="5"/>
  <c r="G21" i="1"/>
  <c r="G30" i="1"/>
  <c r="G29" i="6" l="1"/>
  <c r="G38" i="6"/>
  <c r="G28" i="10"/>
  <c r="G12" i="10"/>
  <c r="G11" i="7"/>
  <c r="G13" i="6"/>
  <c r="G21" i="5"/>
  <c r="D27" i="5"/>
  <c r="G26" i="5"/>
  <c r="G25" i="5"/>
  <c r="G23" i="5"/>
  <c r="O35" i="1"/>
  <c r="N35" i="1"/>
  <c r="M35" i="1"/>
  <c r="L35" i="1"/>
  <c r="K35" i="1"/>
  <c r="J35" i="1"/>
  <c r="I35" i="1"/>
  <c r="H35" i="1"/>
  <c r="G34" i="1"/>
  <c r="G33" i="1"/>
  <c r="G31" i="1"/>
  <c r="G25" i="1"/>
  <c r="G24" i="1"/>
  <c r="G22" i="1" l="1"/>
  <c r="G20" i="1"/>
  <c r="F11" i="1"/>
  <c r="E11" i="1"/>
  <c r="D11" i="1"/>
  <c r="G10" i="1"/>
  <c r="G9" i="1"/>
  <c r="G8" i="1"/>
  <c r="G7" i="1" l="1"/>
  <c r="G11" i="1" s="1"/>
</calcChain>
</file>

<file path=xl/sharedStrings.xml><?xml version="1.0" encoding="utf-8"?>
<sst xmlns="http://schemas.openxmlformats.org/spreadsheetml/2006/main" count="926" uniqueCount="188">
  <si>
    <t>День: первый</t>
  </si>
  <si>
    <t>№ рецептуры</t>
  </si>
  <si>
    <t>Прием пищи                                                                                                                                                                                                                                                                                                                  Наименование блюда</t>
  </si>
  <si>
    <t>Масса порции</t>
  </si>
  <si>
    <t>Пищевые вещества</t>
  </si>
  <si>
    <t>Б</t>
  </si>
  <si>
    <t>Ж</t>
  </si>
  <si>
    <t>У</t>
  </si>
  <si>
    <t>Энергетическая ценность</t>
  </si>
  <si>
    <t>А</t>
  </si>
  <si>
    <t>Е</t>
  </si>
  <si>
    <t>В1</t>
  </si>
  <si>
    <t>С</t>
  </si>
  <si>
    <t>Витамины  (мг)</t>
  </si>
  <si>
    <t>Миниральные вещества (мг)</t>
  </si>
  <si>
    <t>Са</t>
  </si>
  <si>
    <t>Р</t>
  </si>
  <si>
    <t>Mg</t>
  </si>
  <si>
    <t>Fe</t>
  </si>
  <si>
    <t>200/5</t>
  </si>
  <si>
    <t>Кофейный напиток</t>
  </si>
  <si>
    <t>ТТК</t>
  </si>
  <si>
    <t>Слоеный пирожок с творогом</t>
  </si>
  <si>
    <t>Пром.</t>
  </si>
  <si>
    <t>Хлеб пшеничный витаминизированный</t>
  </si>
  <si>
    <t>Итого:</t>
  </si>
  <si>
    <t>-</t>
  </si>
  <si>
    <t>Обед 7-11 лет</t>
  </si>
  <si>
    <t>ВРО 64</t>
  </si>
  <si>
    <t>Макароны отварные</t>
  </si>
  <si>
    <t>Сок 0,2</t>
  </si>
  <si>
    <t>1шт</t>
  </si>
  <si>
    <t>Хлеб ржаной</t>
  </si>
  <si>
    <t>Обед с 11 лет и старше</t>
  </si>
  <si>
    <t xml:space="preserve">В соответствии с СанПиН 2.4.5.09-08 рекомендовано включать дополнительно в меню фрукты, овощи, соки, кондитерские изделия </t>
  </si>
  <si>
    <t>Бутерброд с маслом</t>
  </si>
  <si>
    <t>СТН 16/5</t>
  </si>
  <si>
    <t>Запеканка из творога с яблоком и сгущ. мол.</t>
  </si>
  <si>
    <t>Чай с молоком</t>
  </si>
  <si>
    <t>150/50/15</t>
  </si>
  <si>
    <t>ТТК 3</t>
  </si>
  <si>
    <t>Котлета из говядины</t>
  </si>
  <si>
    <t>Бутерброд с сыром</t>
  </si>
  <si>
    <t>18,5/20</t>
  </si>
  <si>
    <t>Какао с молоком</t>
  </si>
  <si>
    <t>Яблоко</t>
  </si>
  <si>
    <t>Гуляш из куринной грудки</t>
  </si>
  <si>
    <t>СТН 59/3</t>
  </si>
  <si>
    <t>Каша гречневая рассыпчатая с овощами</t>
  </si>
  <si>
    <t>Чай с сахаром</t>
  </si>
  <si>
    <t>Суп картофельный с макаронами и сосиской</t>
  </si>
  <si>
    <t>250/25</t>
  </si>
  <si>
    <t xml:space="preserve">Рыба, запеченая под молочным соусом </t>
  </si>
  <si>
    <t>Рис отварной</t>
  </si>
  <si>
    <t>200</t>
  </si>
  <si>
    <t xml:space="preserve">ТК </t>
  </si>
  <si>
    <t>Печенье "Любительское"</t>
  </si>
  <si>
    <t>Суп картофельный с горбушей</t>
  </si>
  <si>
    <t xml:space="preserve">Кура, запеченая в сметане </t>
  </si>
  <si>
    <t>Кура, запеченая в сметане</t>
  </si>
  <si>
    <t>Рагу овощное</t>
  </si>
  <si>
    <t>Бутерброд с маслом и сыром</t>
  </si>
  <si>
    <t>СТН 18/1</t>
  </si>
  <si>
    <t>Суп - лапша домашняя</t>
  </si>
  <si>
    <t>День: второй</t>
  </si>
  <si>
    <t>День: третий</t>
  </si>
  <si>
    <t>День: четвертый</t>
  </si>
  <si>
    <t>День: пятый</t>
  </si>
  <si>
    <t>День: шестой</t>
  </si>
  <si>
    <t>18,5/10</t>
  </si>
  <si>
    <t>Рассольник "ленинградский" со сметаной</t>
  </si>
  <si>
    <t>250/10</t>
  </si>
  <si>
    <t>Суп молочный с рисом</t>
  </si>
  <si>
    <t>Салат из огурцов с растительным маслом</t>
  </si>
  <si>
    <t>СТН 22/1</t>
  </si>
  <si>
    <t>СТН 1/10</t>
  </si>
  <si>
    <t>Компот из яблок и кураги витаминизирован.</t>
  </si>
  <si>
    <t>СР 1999</t>
  </si>
  <si>
    <t xml:space="preserve">Песочный пирожок с повидлом  </t>
  </si>
  <si>
    <t>1/40</t>
  </si>
  <si>
    <t>250/15</t>
  </si>
  <si>
    <t>Жаркое по - домашнему</t>
  </si>
  <si>
    <t>Запеканка из творога с морковью и сгущ. мол.</t>
  </si>
  <si>
    <t>СТН 23/1</t>
  </si>
  <si>
    <t>Суфле из рыбы</t>
  </si>
  <si>
    <t>СТН 15/7</t>
  </si>
  <si>
    <t>День: седьмой</t>
  </si>
  <si>
    <t>День: девятый</t>
  </si>
  <si>
    <t>День: десятый</t>
  </si>
  <si>
    <t>День: одинадцатый</t>
  </si>
  <si>
    <t>200/10</t>
  </si>
  <si>
    <t>Омлет с сосиской</t>
  </si>
  <si>
    <t>СТН 20/2</t>
  </si>
  <si>
    <t>Суп картофельный с минтаем</t>
  </si>
  <si>
    <t>Бефстроганов из говядины</t>
  </si>
  <si>
    <t>Шницель из говядины</t>
  </si>
  <si>
    <t>Утверждаю</t>
  </si>
  <si>
    <t>Директор Муниципального унитарного</t>
  </si>
  <si>
    <t>предприятия Туринского городского округа</t>
  </si>
  <si>
    <t>"Комбинат школьного питания"</t>
  </si>
  <si>
    <t>______________________Н.А.Вагура</t>
  </si>
  <si>
    <t>ПРИМЕРНОЕ  ДВУХНЕДЕЛЬНОЕ</t>
  </si>
  <si>
    <t>МЕНЮ ЗАВТРАКОВ И ОБЕДОВ ДЛЯ</t>
  </si>
  <si>
    <t>ОБУЧАЮЩИХСЯ ВОЗРАСТНЫХ КАТЕГОРИЙ</t>
  </si>
  <si>
    <t>7-11 лет и с 11 лет и старше</t>
  </si>
  <si>
    <t>г. Туринск</t>
  </si>
  <si>
    <t>Согласовано</t>
  </si>
  <si>
    <t>День: двенадцатый</t>
  </si>
  <si>
    <t xml:space="preserve">Директор Муниципального автономного общеобразовательного </t>
  </si>
  <si>
    <t>_________________________________</t>
  </si>
  <si>
    <t xml:space="preserve">Возрастная группа: 7-11 лет, с 11 лет и старше </t>
  </si>
  <si>
    <t>Салат из помидоров с малом растительным</t>
  </si>
  <si>
    <t>Салат из помидоров с маслом растительным</t>
  </si>
  <si>
    <t>СТН22/1</t>
  </si>
  <si>
    <t xml:space="preserve">Суп картофельный с горохом </t>
  </si>
  <si>
    <t>Яйцо вареное</t>
  </si>
  <si>
    <t>18,5/25</t>
  </si>
  <si>
    <t>18,5/15</t>
  </si>
  <si>
    <t>Напиток из клюквы витаминизированный</t>
  </si>
  <si>
    <t>Компот из вишни витаминизированный</t>
  </si>
  <si>
    <t>Доп. гарнир: кукуруза консервированная</t>
  </si>
  <si>
    <t>Каша ячневая с маслом сливочным</t>
  </si>
  <si>
    <t>Каша рисовая жидкая с маслом сливочным</t>
  </si>
  <si>
    <t>Омлет натуральный с маслом сливочным</t>
  </si>
  <si>
    <t xml:space="preserve">Макарны отварные с сыром </t>
  </si>
  <si>
    <t>Каша "Дружба" с маслом сливочным</t>
  </si>
  <si>
    <t>Каша манная вязкая с маслом сливочным</t>
  </si>
  <si>
    <t>Каша геркулесовая вязкая с маслом сливочным</t>
  </si>
  <si>
    <t>Каша пшенная жидкая с маслом сливочным</t>
  </si>
  <si>
    <t>Колбаски "витаминные" из филе куринного</t>
  </si>
  <si>
    <t>Каша гречневая рассыпчатая</t>
  </si>
  <si>
    <t>Салат из свежих помидоров с маслом растительным</t>
  </si>
  <si>
    <t>Сезон: осенне-зимний</t>
  </si>
  <si>
    <t>Минеральные вещества (мг)</t>
  </si>
  <si>
    <t>Салат из огурцов  с раст. маслом</t>
  </si>
  <si>
    <t>Суп молочный с макаронными изделиями</t>
  </si>
  <si>
    <t>Доп. гарнир: зел. горошек консервированный</t>
  </si>
  <si>
    <t>110/50</t>
  </si>
  <si>
    <t>80/50</t>
  </si>
  <si>
    <t>Биточки из куриной грудки, соус томатный</t>
  </si>
  <si>
    <t xml:space="preserve">Борщ со св. капустой со сметаной </t>
  </si>
  <si>
    <t xml:space="preserve">Борщ со св. капустой со  сметаной </t>
  </si>
  <si>
    <t>Суп карт. с овощами  и сметаной</t>
  </si>
  <si>
    <t xml:space="preserve">Щи из свежей капусты со сметаной </t>
  </si>
  <si>
    <t>Фрикадельки из  говядины припущенные</t>
  </si>
  <si>
    <t>Фрикадельки из говядины  припущенные</t>
  </si>
  <si>
    <t>Компот из апельсинов изюма витаминизированный</t>
  </si>
  <si>
    <t>Апельсин</t>
  </si>
  <si>
    <t>Напиток "Валетек"</t>
  </si>
  <si>
    <t>Завтрак с 7 до 11 лет</t>
  </si>
  <si>
    <t>Завтрак с  11 лет и старше</t>
  </si>
  <si>
    <t>Кисель "Валетек"</t>
  </si>
  <si>
    <t xml:space="preserve">ТТК </t>
  </si>
  <si>
    <t>Завтрак с 11 лет и старше</t>
  </si>
  <si>
    <t>200/15</t>
  </si>
  <si>
    <t>Салат из отваной свеклы с  маслом растительным</t>
  </si>
  <si>
    <t>Салат из отварной свеклы с маслом растительным</t>
  </si>
  <si>
    <t>Картофель в молоке</t>
  </si>
  <si>
    <t>СТН 2/3</t>
  </si>
  <si>
    <t>СТН 25/8</t>
  </si>
  <si>
    <t>Капуста тушеная</t>
  </si>
  <si>
    <t>СТН13/3</t>
  </si>
  <si>
    <t>СТН 12/1</t>
  </si>
  <si>
    <t>Салат из белокочанной капусты с маслом растительным</t>
  </si>
  <si>
    <t xml:space="preserve">Кисель из концентрата витаминизированный </t>
  </si>
  <si>
    <t>250/35</t>
  </si>
  <si>
    <t>СТН28/1</t>
  </si>
  <si>
    <t>СТН 25/2</t>
  </si>
  <si>
    <t xml:space="preserve">Суп молочный с овощами и гренками </t>
  </si>
  <si>
    <t>18,5/20/15</t>
  </si>
  <si>
    <t>250/5</t>
  </si>
  <si>
    <t>День: восьмой</t>
  </si>
  <si>
    <t>"14"  ноября 2017 года</t>
  </si>
  <si>
    <t>с 1 декабря 2017года</t>
  </si>
  <si>
    <t xml:space="preserve"> </t>
  </si>
  <si>
    <t>1. Сборник технических нормативов - Сборник рецептур блюд и кулинарных изделий для предприятий общественного питания при общеобразовательных школах / Под ред. В.Т.Лапшиной. – М.: Хлебпродинформ, 2004. – 639 с.</t>
  </si>
  <si>
    <t xml:space="preserve">При составлении примерного двухнедельного меню завтраков и обедов  использовалась следующая литература: </t>
  </si>
  <si>
    <t>2. Сборник технических нормативов для питания детей в организациях отдыха и оздоровления./ Автор – составитель: Д.В. Гращенков, О.В. Чугунова –  Министерство агропромышленного комплекса и продовольствия Свердловской области УрГЭУ Екатеринбург 2015 г.</t>
  </si>
  <si>
    <t>учреждения средняя общеобразовательная школа №</t>
  </si>
  <si>
    <t>СТН21/2</t>
  </si>
  <si>
    <t>250/20</t>
  </si>
  <si>
    <t>Суп - лапша  с курой</t>
  </si>
  <si>
    <t>3.  Сборник рецептур мучных кондитерских и булочных изделий для предприятий общественного питания Свердловской области. / Составители: З.И. Белышева, И.А. Прыткова, В.Д. Прилукова. Министерство торговли, питания и услуг Свердловской области г. Екатеринбург 1999г.</t>
  </si>
  <si>
    <t xml:space="preserve">4. Технико - технологические карты Муниципального унитарного предприятия Туринского городского округа "Комбинат школьного питания" /  составитель Ландышева Светлана Валериановна, технолог МУП ТГО "Комбинат школьного питания" </t>
  </si>
  <si>
    <t xml:space="preserve">5. Официальное справочно - информационное методическое издание Министерства общего и профессионального образования Свердловской области. Вестник регионального образования / Под редакцией Н.И. Казакова, Е.Л. Перевозкина, Л.И. Ситник, Е.Г. Темко - Министерство общего и профессионального образования Свердловской области, 2006г, ГОУ "Центр " Учебная книга", 2006год </t>
  </si>
  <si>
    <t>6. Санитарно-эпидимиологические требования к организации питания обучающихся в общеобразовательных учреждениях, учреждениях начального и среднего профессионального образования. Санитарно-эпидемиологические правила и нормативы СанПиН 2.4.5.2409-08.</t>
  </si>
  <si>
    <t>7. Химический состав российских пищевых продуктов: Справочник / Под ред. член.-корр. МАИ, проф. И.М. Скурихина и академика РАМН, проф. В.А.Тутельяна. – М.: ДеЛи принт, 2002 – 236 с.</t>
  </si>
  <si>
    <t xml:space="preserve">Борщ с картофелем и 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</si>
</sst>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7" xfId="0" applyFill="1" applyBorder="1" applyAlignment="1">
      <alignment horizontal="center"/>
    </xf>
    <xf numFmtId="0" fontId="0" fillId="0" borderId="2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0" xfId="0" applyFill="1"/>
    <xf numFmtId="0" fontId="0" fillId="0" borderId="3" xfId="0" applyFill="1" applyBorder="1"/>
    <xf numFmtId="0" fontId="0" fillId="0" borderId="5" xfId="0" applyFill="1" applyBorder="1"/>
    <xf numFmtId="0" fontId="0" fillId="0" borderId="6" xfId="0" applyFill="1" applyBorder="1"/>
    <xf numFmtId="49" fontId="0" fillId="0" borderId="1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/>
    <xf numFmtId="164" fontId="0" fillId="0" borderId="12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8" xfId="0" applyFont="1" applyBorder="1" applyAlignment="1">
      <alignment horizontal="justify" vertical="center"/>
    </xf>
    <xf numFmtId="0" fontId="1" fillId="0" borderId="1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workbookViewId="0">
      <selection activeCell="D14" sqref="D13:K14"/>
    </sheetView>
  </sheetViews>
  <sheetFormatPr defaultRowHeight="15" x14ac:dyDescent="0.25"/>
  <cols>
    <col min="3" max="3" width="8.28515625" customWidth="1"/>
    <col min="4" max="4" width="11.28515625" customWidth="1"/>
    <col min="5" max="5" width="22.5703125" customWidth="1"/>
    <col min="6" max="6" width="7.42578125" customWidth="1"/>
    <col min="7" max="7" width="6.42578125" customWidth="1"/>
    <col min="8" max="8" width="1.28515625" customWidth="1"/>
    <col min="9" max="9" width="8.42578125" customWidth="1"/>
  </cols>
  <sheetData>
    <row r="2" spans="1:14" x14ac:dyDescent="0.25">
      <c r="A2" s="110" t="s">
        <v>106</v>
      </c>
      <c r="B2" s="110"/>
      <c r="C2" s="110"/>
      <c r="D2" s="110"/>
      <c r="E2" s="110"/>
      <c r="J2" s="110" t="s">
        <v>96</v>
      </c>
      <c r="K2" s="110"/>
      <c r="L2" s="110"/>
      <c r="M2" s="110"/>
      <c r="N2" s="110"/>
    </row>
    <row r="3" spans="1:14" ht="21" customHeight="1" x14ac:dyDescent="0.25">
      <c r="A3" s="110" t="s">
        <v>108</v>
      </c>
      <c r="B3" s="110"/>
      <c r="C3" s="110"/>
      <c r="D3" s="110"/>
      <c r="E3" s="110"/>
      <c r="J3" s="110" t="s">
        <v>97</v>
      </c>
      <c r="K3" s="110"/>
      <c r="L3" s="110"/>
      <c r="M3" s="110"/>
      <c r="N3" s="110"/>
    </row>
    <row r="4" spans="1:14" ht="20.25" customHeight="1" x14ac:dyDescent="0.25">
      <c r="A4" s="107" t="s">
        <v>178</v>
      </c>
      <c r="B4" s="107"/>
      <c r="C4" s="107"/>
      <c r="D4" s="107"/>
      <c r="E4" s="107"/>
      <c r="J4" s="110" t="s">
        <v>98</v>
      </c>
      <c r="K4" s="110"/>
      <c r="L4" s="110"/>
      <c r="M4" s="110"/>
      <c r="N4" s="110"/>
    </row>
    <row r="5" spans="1:14" ht="15.75" customHeight="1" x14ac:dyDescent="0.25">
      <c r="A5" s="107"/>
      <c r="B5" s="107"/>
      <c r="C5" s="107"/>
      <c r="D5" s="107"/>
      <c r="E5" s="107"/>
      <c r="J5" s="110" t="s">
        <v>99</v>
      </c>
      <c r="K5" s="110"/>
      <c r="L5" s="110"/>
      <c r="M5" s="110"/>
      <c r="N5" s="110"/>
    </row>
    <row r="6" spans="1:14" ht="24.75" customHeight="1" x14ac:dyDescent="0.25">
      <c r="A6" s="110" t="s">
        <v>109</v>
      </c>
      <c r="B6" s="110"/>
      <c r="C6" s="110"/>
      <c r="D6" s="110"/>
      <c r="E6" s="110"/>
      <c r="J6" s="110" t="s">
        <v>100</v>
      </c>
      <c r="K6" s="110"/>
      <c r="L6" s="110"/>
      <c r="M6" s="110"/>
      <c r="N6" s="110"/>
    </row>
    <row r="7" spans="1:14" x14ac:dyDescent="0.25">
      <c r="B7" s="107" t="s">
        <v>172</v>
      </c>
      <c r="C7" s="107"/>
      <c r="D7" s="107"/>
      <c r="E7" s="107"/>
      <c r="J7" s="107" t="s">
        <v>172</v>
      </c>
      <c r="K7" s="107"/>
      <c r="L7" s="107"/>
      <c r="M7" s="107"/>
    </row>
    <row r="10" spans="1:14" ht="23.25" x14ac:dyDescent="0.35">
      <c r="D10" s="108" t="s">
        <v>101</v>
      </c>
      <c r="E10" s="108"/>
      <c r="F10" s="108"/>
      <c r="G10" s="108"/>
      <c r="H10" s="108"/>
      <c r="I10" s="108"/>
      <c r="J10" s="108"/>
      <c r="K10" s="108"/>
    </row>
    <row r="12" spans="1:14" ht="24" customHeight="1" x14ac:dyDescent="0.35">
      <c r="D12" s="108" t="s">
        <v>102</v>
      </c>
      <c r="E12" s="108"/>
      <c r="F12" s="108"/>
      <c r="G12" s="108"/>
      <c r="H12" s="108"/>
      <c r="I12" s="108"/>
      <c r="J12" s="108"/>
      <c r="K12" s="108"/>
    </row>
    <row r="14" spans="1:14" ht="23.25" customHeight="1" x14ac:dyDescent="0.35">
      <c r="D14" s="108" t="s">
        <v>103</v>
      </c>
      <c r="E14" s="108"/>
      <c r="F14" s="108"/>
      <c r="G14" s="108"/>
      <c r="H14" s="108"/>
      <c r="I14" s="108"/>
      <c r="J14" s="108"/>
      <c r="K14" s="108"/>
    </row>
    <row r="16" spans="1:14" ht="22.5" customHeight="1" x14ac:dyDescent="0.35">
      <c r="D16" s="108" t="s">
        <v>104</v>
      </c>
      <c r="E16" s="108"/>
      <c r="F16" s="108"/>
      <c r="G16" s="108"/>
      <c r="H16" s="108"/>
      <c r="I16" s="108"/>
      <c r="J16" s="108"/>
      <c r="K16" s="108"/>
    </row>
    <row r="18" spans="4:11" ht="20.25" customHeight="1" x14ac:dyDescent="0.35">
      <c r="D18" s="108" t="s">
        <v>173</v>
      </c>
      <c r="E18" s="108"/>
      <c r="F18" s="108"/>
      <c r="G18" s="108"/>
      <c r="H18" s="108"/>
      <c r="I18" s="108"/>
      <c r="J18" s="108"/>
      <c r="K18" s="108"/>
    </row>
    <row r="28" spans="4:11" ht="15.75" x14ac:dyDescent="0.25">
      <c r="D28" s="109" t="s">
        <v>105</v>
      </c>
      <c r="E28" s="109"/>
      <c r="F28" s="109"/>
      <c r="G28" s="109"/>
      <c r="H28" s="109"/>
      <c r="I28" s="109"/>
      <c r="J28" s="109"/>
      <c r="K28" s="109"/>
    </row>
  </sheetData>
  <mergeCells count="18">
    <mergeCell ref="A2:E2"/>
    <mergeCell ref="A3:E3"/>
    <mergeCell ref="D10:K10"/>
    <mergeCell ref="D12:K12"/>
    <mergeCell ref="D14:K14"/>
    <mergeCell ref="J2:N2"/>
    <mergeCell ref="J3:N3"/>
    <mergeCell ref="J4:N4"/>
    <mergeCell ref="J5:N5"/>
    <mergeCell ref="J6:N6"/>
    <mergeCell ref="A4:E4"/>
    <mergeCell ref="A6:E6"/>
    <mergeCell ref="A5:E5"/>
    <mergeCell ref="J7:M7"/>
    <mergeCell ref="B7:E7"/>
    <mergeCell ref="D18:K18"/>
    <mergeCell ref="D28:K28"/>
    <mergeCell ref="D16:K1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7"/>
  <sheetViews>
    <sheetView workbookViewId="0">
      <pane ySplit="6" topLeftCell="A7" activePane="bottomLeft" state="frozen"/>
      <selection pane="bottomLeft" activeCell="B15" sqref="B15"/>
    </sheetView>
  </sheetViews>
  <sheetFormatPr defaultRowHeight="15" x14ac:dyDescent="0.25"/>
  <cols>
    <col min="1" max="1" width="9.85546875" customWidth="1"/>
    <col min="2" max="2" width="42.28515625" customWidth="1"/>
    <col min="3" max="3" width="10.140625" customWidth="1"/>
    <col min="7" max="7" width="10.28515625" customWidth="1"/>
  </cols>
  <sheetData>
    <row r="1" spans="1:16" ht="18.75" x14ac:dyDescent="0.3">
      <c r="A1" s="117" t="s">
        <v>87</v>
      </c>
      <c r="B1" s="117"/>
      <c r="C1" s="117"/>
      <c r="D1" s="117"/>
      <c r="E1" s="117"/>
      <c r="F1" s="1"/>
      <c r="G1" s="1"/>
      <c r="H1" s="1"/>
    </row>
    <row r="2" spans="1:16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6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6" ht="15.75" thickBot="1" x14ac:dyDescent="0.3"/>
    <row r="5" spans="1:16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6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6" ht="24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6" ht="15.75" thickBot="1" x14ac:dyDescent="0.3">
      <c r="A8" s="18">
        <v>3</v>
      </c>
      <c r="B8" s="7" t="s">
        <v>42</v>
      </c>
      <c r="C8" s="18" t="s">
        <v>116</v>
      </c>
      <c r="D8" s="105">
        <v>6.1</v>
      </c>
      <c r="E8" s="18">
        <v>4.0999999999999996</v>
      </c>
      <c r="F8" s="19">
        <v>13.9</v>
      </c>
      <c r="G8" s="18">
        <f>(D8+F8)*4+E8*9</f>
        <v>116.9</v>
      </c>
      <c r="H8" s="19">
        <v>0</v>
      </c>
      <c r="I8" s="18">
        <v>0.01</v>
      </c>
      <c r="J8" s="19">
        <v>0</v>
      </c>
      <c r="K8" s="18">
        <v>0</v>
      </c>
      <c r="L8" s="19">
        <v>89.9</v>
      </c>
      <c r="M8" s="18">
        <v>0</v>
      </c>
      <c r="N8" s="18">
        <v>1</v>
      </c>
      <c r="O8" s="106">
        <v>0.13</v>
      </c>
    </row>
    <row r="9" spans="1:16" ht="15.75" thickBot="1" x14ac:dyDescent="0.3">
      <c r="A9" s="18">
        <v>161</v>
      </c>
      <c r="B9" s="7" t="s">
        <v>72</v>
      </c>
      <c r="C9" s="18">
        <v>250</v>
      </c>
      <c r="D9" s="105">
        <v>5.5</v>
      </c>
      <c r="E9" s="18">
        <v>4.75</v>
      </c>
      <c r="F9" s="19">
        <v>19.75</v>
      </c>
      <c r="G9" s="18">
        <f>(D9+F9)*4+E9*9</f>
        <v>143.75</v>
      </c>
      <c r="H9" s="19">
        <v>0.05</v>
      </c>
      <c r="I9" s="18">
        <v>0.34</v>
      </c>
      <c r="J9" s="19">
        <v>50</v>
      </c>
      <c r="K9" s="18">
        <v>0.25</v>
      </c>
      <c r="L9" s="19">
        <v>221</v>
      </c>
      <c r="M9" s="18">
        <v>182</v>
      </c>
      <c r="N9" s="18">
        <v>25.25</v>
      </c>
      <c r="O9" s="106">
        <v>0.35</v>
      </c>
    </row>
    <row r="10" spans="1:16" ht="15.75" thickBot="1" x14ac:dyDescent="0.3">
      <c r="A10" s="17">
        <v>685</v>
      </c>
      <c r="B10" s="24" t="s">
        <v>49</v>
      </c>
      <c r="C10" s="25">
        <v>200</v>
      </c>
      <c r="D10" s="26">
        <v>0.2</v>
      </c>
      <c r="E10" s="25">
        <v>0</v>
      </c>
      <c r="F10" s="27">
        <v>14</v>
      </c>
      <c r="G10" s="25">
        <f>(D10+F10)*4+E10*9</f>
        <v>56.8</v>
      </c>
      <c r="H10" s="27">
        <v>0</v>
      </c>
      <c r="I10" s="25">
        <v>0.8</v>
      </c>
      <c r="J10" s="27">
        <v>0</v>
      </c>
      <c r="K10" s="25">
        <v>0</v>
      </c>
      <c r="L10" s="27">
        <v>66</v>
      </c>
      <c r="M10" s="25">
        <v>53.2</v>
      </c>
      <c r="N10" s="25">
        <v>12</v>
      </c>
      <c r="O10" s="28">
        <v>0.9</v>
      </c>
      <c r="P10" s="34"/>
    </row>
    <row r="11" spans="1:16" ht="15.75" thickBot="1" x14ac:dyDescent="0.3">
      <c r="A11" s="18" t="s">
        <v>23</v>
      </c>
      <c r="B11" s="7" t="s">
        <v>24</v>
      </c>
      <c r="C11" s="18">
        <v>30</v>
      </c>
      <c r="D11" s="105">
        <v>2.37</v>
      </c>
      <c r="E11" s="18">
        <v>0.3</v>
      </c>
      <c r="F11" s="105">
        <v>14.5</v>
      </c>
      <c r="G11" s="18">
        <f t="shared" ref="G11:G12" si="0">(D11+F11)*4+E11*9</f>
        <v>70.180000000000007</v>
      </c>
      <c r="H11" s="105">
        <v>0.08</v>
      </c>
      <c r="I11" s="18">
        <v>0</v>
      </c>
      <c r="J11" s="105">
        <v>0</v>
      </c>
      <c r="K11" s="18">
        <v>0.9</v>
      </c>
      <c r="L11" s="105">
        <v>17</v>
      </c>
      <c r="M11" s="18">
        <v>64</v>
      </c>
      <c r="N11" s="18">
        <v>24.4</v>
      </c>
      <c r="O11" s="106">
        <v>1.5</v>
      </c>
    </row>
    <row r="12" spans="1:16" ht="15.75" thickBot="1" x14ac:dyDescent="0.3">
      <c r="A12" s="18" t="s">
        <v>23</v>
      </c>
      <c r="B12" s="7" t="s">
        <v>45</v>
      </c>
      <c r="C12" s="18">
        <v>100</v>
      </c>
      <c r="D12" s="105">
        <v>0.4</v>
      </c>
      <c r="E12" s="18">
        <v>0.4</v>
      </c>
      <c r="F12" s="105">
        <v>9.8000000000000007</v>
      </c>
      <c r="G12" s="18">
        <f t="shared" si="0"/>
        <v>44.400000000000006</v>
      </c>
      <c r="H12" s="105">
        <v>0.06</v>
      </c>
      <c r="I12" s="18">
        <v>20</v>
      </c>
      <c r="J12" s="105">
        <v>10</v>
      </c>
      <c r="K12" s="18">
        <v>0.4</v>
      </c>
      <c r="L12" s="105">
        <v>32</v>
      </c>
      <c r="M12" s="18">
        <v>22</v>
      </c>
      <c r="N12" s="18">
        <v>18</v>
      </c>
      <c r="O12" s="106">
        <v>4.4000000000000004</v>
      </c>
    </row>
    <row r="13" spans="1:16" ht="15.75" thickBot="1" x14ac:dyDescent="0.3">
      <c r="A13" s="18" t="s">
        <v>23</v>
      </c>
      <c r="B13" s="7" t="s">
        <v>30</v>
      </c>
      <c r="C13" s="18" t="s">
        <v>31</v>
      </c>
      <c r="D13" s="105">
        <v>1</v>
      </c>
      <c r="E13" s="18">
        <v>0</v>
      </c>
      <c r="F13" s="105">
        <v>25.4</v>
      </c>
      <c r="G13" s="37">
        <v>105.6</v>
      </c>
      <c r="H13" s="105">
        <v>0.04</v>
      </c>
      <c r="I13" s="18">
        <v>8</v>
      </c>
      <c r="J13" s="105">
        <v>434</v>
      </c>
      <c r="K13" s="18">
        <v>1.6</v>
      </c>
      <c r="L13" s="105">
        <v>40</v>
      </c>
      <c r="M13" s="18">
        <v>36</v>
      </c>
      <c r="N13" s="18">
        <v>20</v>
      </c>
      <c r="O13" s="106">
        <v>0.4</v>
      </c>
    </row>
    <row r="14" spans="1:16" ht="15" customHeight="1" thickBot="1" x14ac:dyDescent="0.3">
      <c r="A14" s="7"/>
      <c r="B14" s="38" t="s">
        <v>25</v>
      </c>
      <c r="C14" s="74" t="s">
        <v>26</v>
      </c>
      <c r="D14" s="18">
        <f>SUM(D8:D11)</f>
        <v>14.169999999999998</v>
      </c>
      <c r="E14" s="18">
        <f t="shared" ref="E14:O14" si="1">SUM(E8:E11)</f>
        <v>9.15</v>
      </c>
      <c r="F14" s="18">
        <f t="shared" si="1"/>
        <v>62.15</v>
      </c>
      <c r="G14" s="18">
        <f>SUM(G8:G12)</f>
        <v>432.03</v>
      </c>
      <c r="H14" s="18">
        <f t="shared" si="1"/>
        <v>0.13</v>
      </c>
      <c r="I14" s="18">
        <f t="shared" si="1"/>
        <v>1.1500000000000001</v>
      </c>
      <c r="J14" s="18">
        <f t="shared" si="1"/>
        <v>50</v>
      </c>
      <c r="K14" s="18">
        <f t="shared" si="1"/>
        <v>1.1499999999999999</v>
      </c>
      <c r="L14" s="18">
        <f t="shared" si="1"/>
        <v>393.9</v>
      </c>
      <c r="M14" s="18">
        <f t="shared" si="1"/>
        <v>299.2</v>
      </c>
      <c r="N14" s="18">
        <f t="shared" si="1"/>
        <v>62.65</v>
      </c>
      <c r="O14" s="18">
        <f t="shared" si="1"/>
        <v>2.88</v>
      </c>
    </row>
    <row r="15" spans="1:16" ht="15" customHeight="1" thickBot="1" x14ac:dyDescent="0.3">
      <c r="A15" s="3"/>
      <c r="B15" s="16" t="s">
        <v>150</v>
      </c>
      <c r="C15" s="3"/>
      <c r="D15" s="5"/>
      <c r="E15" s="3"/>
      <c r="F15" s="5"/>
      <c r="G15" s="3"/>
      <c r="H15" s="10"/>
      <c r="I15" s="3"/>
      <c r="J15" s="5"/>
      <c r="K15" s="3"/>
      <c r="L15" s="5"/>
      <c r="M15" s="3"/>
      <c r="N15" s="3"/>
      <c r="O15" s="6"/>
    </row>
    <row r="16" spans="1:16" ht="15" customHeight="1" thickBot="1" x14ac:dyDescent="0.3">
      <c r="A16" s="18">
        <v>3</v>
      </c>
      <c r="B16" s="7" t="s">
        <v>42</v>
      </c>
      <c r="C16" s="18" t="s">
        <v>116</v>
      </c>
      <c r="D16" s="105">
        <v>6.1</v>
      </c>
      <c r="E16" s="18">
        <v>4.0999999999999996</v>
      </c>
      <c r="F16" s="19">
        <v>13.9</v>
      </c>
      <c r="G16" s="18">
        <f>(D16+F16)*4+E16*9</f>
        <v>116.9</v>
      </c>
      <c r="H16" s="19">
        <v>0</v>
      </c>
      <c r="I16" s="18">
        <v>0.01</v>
      </c>
      <c r="J16" s="19">
        <v>0</v>
      </c>
      <c r="K16" s="18">
        <v>0</v>
      </c>
      <c r="L16" s="19">
        <v>89.9</v>
      </c>
      <c r="M16" s="18">
        <v>0</v>
      </c>
      <c r="N16" s="18">
        <v>1</v>
      </c>
      <c r="O16" s="106">
        <v>0.13</v>
      </c>
    </row>
    <row r="17" spans="1:15" ht="15" customHeight="1" thickBot="1" x14ac:dyDescent="0.3">
      <c r="A17" s="18">
        <v>161</v>
      </c>
      <c r="B17" s="7" t="s">
        <v>72</v>
      </c>
      <c r="C17" s="18">
        <v>300</v>
      </c>
      <c r="D17" s="105">
        <v>6.6</v>
      </c>
      <c r="E17" s="18">
        <v>5.7</v>
      </c>
      <c r="F17" s="19">
        <v>23.7</v>
      </c>
      <c r="G17" s="18">
        <f>(D17+F17)*4+E17*9</f>
        <v>172.5</v>
      </c>
      <c r="H17" s="19">
        <v>0.05</v>
      </c>
      <c r="I17" s="18">
        <v>0.34</v>
      </c>
      <c r="J17" s="19">
        <v>50</v>
      </c>
      <c r="K17" s="18">
        <v>0.25</v>
      </c>
      <c r="L17" s="19">
        <v>221</v>
      </c>
      <c r="M17" s="18">
        <v>182</v>
      </c>
      <c r="N17" s="18">
        <v>25.25</v>
      </c>
      <c r="O17" s="106">
        <v>0.35</v>
      </c>
    </row>
    <row r="18" spans="1:15" ht="15" customHeight="1" thickBot="1" x14ac:dyDescent="0.3">
      <c r="A18" s="17">
        <v>685</v>
      </c>
      <c r="B18" s="24" t="s">
        <v>49</v>
      </c>
      <c r="C18" s="25">
        <v>200</v>
      </c>
      <c r="D18" s="26">
        <v>0.2</v>
      </c>
      <c r="E18" s="25">
        <v>0</v>
      </c>
      <c r="F18" s="27">
        <v>14</v>
      </c>
      <c r="G18" s="25">
        <f>(D18+F18)*4+E18*9</f>
        <v>56.8</v>
      </c>
      <c r="H18" s="27">
        <v>0</v>
      </c>
      <c r="I18" s="25">
        <v>0.8</v>
      </c>
      <c r="J18" s="27">
        <v>0</v>
      </c>
      <c r="K18" s="25">
        <v>0</v>
      </c>
      <c r="L18" s="27">
        <v>66</v>
      </c>
      <c r="M18" s="25">
        <v>53.2</v>
      </c>
      <c r="N18" s="25">
        <v>12</v>
      </c>
      <c r="O18" s="28">
        <v>0.9</v>
      </c>
    </row>
    <row r="19" spans="1:15" ht="15" customHeight="1" thickBot="1" x14ac:dyDescent="0.3">
      <c r="A19" s="18" t="s">
        <v>23</v>
      </c>
      <c r="B19" s="7" t="s">
        <v>24</v>
      </c>
      <c r="C19" s="18">
        <v>60</v>
      </c>
      <c r="D19" s="105">
        <v>4.74</v>
      </c>
      <c r="E19" s="18">
        <v>0.6</v>
      </c>
      <c r="F19" s="105">
        <v>29</v>
      </c>
      <c r="G19" s="18">
        <f t="shared" ref="G19:G20" si="2">(D19+F19)*4+E19*9</f>
        <v>140.36000000000001</v>
      </c>
      <c r="H19" s="105">
        <v>0.08</v>
      </c>
      <c r="I19" s="18">
        <v>0</v>
      </c>
      <c r="J19" s="105">
        <v>0</v>
      </c>
      <c r="K19" s="18">
        <v>0.9</v>
      </c>
      <c r="L19" s="105">
        <v>17</v>
      </c>
      <c r="M19" s="18">
        <v>64</v>
      </c>
      <c r="N19" s="18">
        <v>24.4</v>
      </c>
      <c r="O19" s="106">
        <v>1.5</v>
      </c>
    </row>
    <row r="20" spans="1:15" ht="15" customHeight="1" thickBot="1" x14ac:dyDescent="0.3">
      <c r="A20" s="18" t="s">
        <v>23</v>
      </c>
      <c r="B20" s="7" t="s">
        <v>45</v>
      </c>
      <c r="C20" s="18">
        <v>100</v>
      </c>
      <c r="D20" s="105">
        <v>0.4</v>
      </c>
      <c r="E20" s="18">
        <v>0.4</v>
      </c>
      <c r="F20" s="105">
        <v>9.8000000000000007</v>
      </c>
      <c r="G20" s="18">
        <f t="shared" si="2"/>
        <v>44.400000000000006</v>
      </c>
      <c r="H20" s="105">
        <v>0.06</v>
      </c>
      <c r="I20" s="18">
        <v>20</v>
      </c>
      <c r="J20" s="105">
        <v>10</v>
      </c>
      <c r="K20" s="18">
        <v>0.4</v>
      </c>
      <c r="L20" s="105">
        <v>32</v>
      </c>
      <c r="M20" s="18">
        <v>22</v>
      </c>
      <c r="N20" s="18">
        <v>18</v>
      </c>
      <c r="O20" s="106">
        <v>4.4000000000000004</v>
      </c>
    </row>
    <row r="21" spans="1:15" ht="15" customHeight="1" thickBot="1" x14ac:dyDescent="0.3">
      <c r="A21" s="18" t="s">
        <v>23</v>
      </c>
      <c r="B21" s="7" t="s">
        <v>30</v>
      </c>
      <c r="C21" s="18" t="s">
        <v>31</v>
      </c>
      <c r="D21" s="105">
        <v>1</v>
      </c>
      <c r="E21" s="18">
        <v>0</v>
      </c>
      <c r="F21" s="105">
        <v>25.4</v>
      </c>
      <c r="G21" s="37">
        <v>105.6</v>
      </c>
      <c r="H21" s="105">
        <v>0.04</v>
      </c>
      <c r="I21" s="18">
        <v>8</v>
      </c>
      <c r="J21" s="105">
        <v>434</v>
      </c>
      <c r="K21" s="18">
        <v>1.6</v>
      </c>
      <c r="L21" s="105">
        <v>40</v>
      </c>
      <c r="M21" s="18">
        <v>36</v>
      </c>
      <c r="N21" s="18">
        <v>20</v>
      </c>
      <c r="O21" s="106">
        <v>0.4</v>
      </c>
    </row>
    <row r="22" spans="1:15" ht="15" customHeight="1" thickBot="1" x14ac:dyDescent="0.3">
      <c r="A22" s="3"/>
      <c r="B22" s="31" t="s">
        <v>25</v>
      </c>
      <c r="C22" s="32" t="s">
        <v>26</v>
      </c>
      <c r="D22" s="18">
        <f>SUM(D16:D19)</f>
        <v>17.64</v>
      </c>
      <c r="E22" s="18">
        <f t="shared" ref="E22:O22" si="3">SUM(E16:E19)</f>
        <v>10.4</v>
      </c>
      <c r="F22" s="18">
        <f t="shared" si="3"/>
        <v>80.599999999999994</v>
      </c>
      <c r="G22" s="18">
        <f>SUM(G16:G20)</f>
        <v>530.96</v>
      </c>
      <c r="H22" s="18">
        <f t="shared" si="3"/>
        <v>0.13</v>
      </c>
      <c r="I22" s="18">
        <f t="shared" si="3"/>
        <v>1.1500000000000001</v>
      </c>
      <c r="J22" s="18">
        <f t="shared" si="3"/>
        <v>50</v>
      </c>
      <c r="K22" s="18">
        <f t="shared" si="3"/>
        <v>1.1499999999999999</v>
      </c>
      <c r="L22" s="18">
        <f t="shared" si="3"/>
        <v>393.9</v>
      </c>
      <c r="M22" s="18">
        <f t="shared" si="3"/>
        <v>299.2</v>
      </c>
      <c r="N22" s="18">
        <f t="shared" si="3"/>
        <v>62.65</v>
      </c>
      <c r="O22" s="18">
        <f t="shared" si="3"/>
        <v>2.88</v>
      </c>
    </row>
    <row r="23" spans="1:15" ht="18.75" customHeight="1" thickBot="1" x14ac:dyDescent="0.3">
      <c r="A23" s="7"/>
      <c r="B23" s="33" t="s">
        <v>27</v>
      </c>
      <c r="C23" s="7"/>
      <c r="D23" s="29"/>
      <c r="E23" s="7"/>
      <c r="F23" s="29"/>
      <c r="G23" s="7"/>
      <c r="H23" s="29"/>
      <c r="I23" s="7"/>
      <c r="J23" s="29"/>
      <c r="K23" s="7"/>
      <c r="L23" s="29"/>
      <c r="M23" s="7"/>
      <c r="N23" s="7"/>
      <c r="O23" s="30"/>
    </row>
    <row r="24" spans="1:15" ht="15.75" thickBot="1" x14ac:dyDescent="0.3">
      <c r="A24" s="18" t="s">
        <v>74</v>
      </c>
      <c r="B24" s="7" t="s">
        <v>73</v>
      </c>
      <c r="C24" s="18">
        <v>100</v>
      </c>
      <c r="D24" s="81">
        <v>0.7</v>
      </c>
      <c r="E24" s="18">
        <v>5</v>
      </c>
      <c r="F24" s="81">
        <v>2.2999999999999998</v>
      </c>
      <c r="G24" s="18">
        <f>(D24+F24)*4+E24*9</f>
        <v>57</v>
      </c>
      <c r="H24" s="81">
        <v>1.4999999999999999E-2</v>
      </c>
      <c r="I24" s="18">
        <v>0</v>
      </c>
      <c r="J24" s="81">
        <v>50</v>
      </c>
      <c r="K24" s="18">
        <v>0.1</v>
      </c>
      <c r="L24" s="81">
        <v>17.5</v>
      </c>
      <c r="M24" s="18">
        <v>22.85</v>
      </c>
      <c r="N24" s="18">
        <v>6.7</v>
      </c>
      <c r="O24" s="82">
        <v>0.45</v>
      </c>
    </row>
    <row r="25" spans="1:15" ht="15.75" thickBot="1" x14ac:dyDescent="0.3">
      <c r="A25" s="18" t="s">
        <v>179</v>
      </c>
      <c r="B25" s="7" t="s">
        <v>181</v>
      </c>
      <c r="C25" s="18" t="s">
        <v>180</v>
      </c>
      <c r="D25" s="39">
        <v>7.8</v>
      </c>
      <c r="E25" s="18">
        <v>7.9</v>
      </c>
      <c r="F25" s="39">
        <v>14.6</v>
      </c>
      <c r="G25" s="18">
        <f>(D25+F25)*4+E25*9</f>
        <v>160.69999999999999</v>
      </c>
      <c r="H25" s="39">
        <v>0.06</v>
      </c>
      <c r="I25" s="18">
        <v>0</v>
      </c>
      <c r="J25" s="39">
        <v>0</v>
      </c>
      <c r="K25" s="18">
        <v>0</v>
      </c>
      <c r="L25" s="39">
        <v>46.7</v>
      </c>
      <c r="M25" s="18">
        <v>50</v>
      </c>
      <c r="N25" s="18">
        <v>2.25</v>
      </c>
      <c r="O25" s="104">
        <v>5.6</v>
      </c>
    </row>
    <row r="26" spans="1:15" ht="15.75" thickBot="1" x14ac:dyDescent="0.3">
      <c r="A26" s="17">
        <v>436</v>
      </c>
      <c r="B26" s="3" t="s">
        <v>81</v>
      </c>
      <c r="C26" s="17">
        <v>350</v>
      </c>
      <c r="D26" s="34">
        <v>22.6</v>
      </c>
      <c r="E26" s="17">
        <v>14</v>
      </c>
      <c r="F26" s="34">
        <v>38.799999999999997</v>
      </c>
      <c r="G26" s="17">
        <f>(D26+F26)*4+E26*9</f>
        <v>371.6</v>
      </c>
      <c r="H26" s="34">
        <v>0.17</v>
      </c>
      <c r="I26" s="17">
        <v>0</v>
      </c>
      <c r="J26" s="34">
        <v>0.1</v>
      </c>
      <c r="K26" s="17">
        <v>0</v>
      </c>
      <c r="L26" s="34">
        <v>30</v>
      </c>
      <c r="M26" s="17">
        <v>0</v>
      </c>
      <c r="N26" s="17">
        <v>0</v>
      </c>
      <c r="O26" s="23">
        <v>1.9</v>
      </c>
    </row>
    <row r="27" spans="1:15" ht="15.75" thickBot="1" x14ac:dyDescent="0.3">
      <c r="A27" s="18">
        <v>638</v>
      </c>
      <c r="B27" s="7" t="s">
        <v>146</v>
      </c>
      <c r="C27" s="18">
        <v>200</v>
      </c>
      <c r="D27" s="39">
        <v>0.4</v>
      </c>
      <c r="E27" s="18">
        <v>0</v>
      </c>
      <c r="F27" s="39">
        <v>13.7</v>
      </c>
      <c r="G27" s="18">
        <f t="shared" ref="G27" si="4">(D27+F27)*4+E27*9</f>
        <v>56.4</v>
      </c>
      <c r="H27" s="19">
        <v>0.03</v>
      </c>
      <c r="I27" s="18">
        <v>70</v>
      </c>
      <c r="J27" s="19">
        <v>1.2999999999999999E-2</v>
      </c>
      <c r="K27" s="18">
        <v>1.1299999999999999</v>
      </c>
      <c r="L27" s="19">
        <v>48.8</v>
      </c>
      <c r="M27" s="18">
        <v>11</v>
      </c>
      <c r="N27" s="18">
        <v>17</v>
      </c>
      <c r="O27" s="82">
        <v>0.6</v>
      </c>
    </row>
    <row r="28" spans="1:15" ht="15.75" thickBot="1" x14ac:dyDescent="0.3">
      <c r="A28" s="18" t="s">
        <v>23</v>
      </c>
      <c r="B28" s="7" t="s">
        <v>24</v>
      </c>
      <c r="C28" s="18">
        <v>30</v>
      </c>
      <c r="D28" s="49">
        <v>2.37</v>
      </c>
      <c r="E28" s="18">
        <v>0.3</v>
      </c>
      <c r="F28" s="49">
        <v>14.5</v>
      </c>
      <c r="G28" s="18">
        <f t="shared" ref="G28:G29" si="5">(D28+F28)*4+E28*9</f>
        <v>70.180000000000007</v>
      </c>
      <c r="H28" s="49">
        <v>0.08</v>
      </c>
      <c r="I28" s="18">
        <v>0</v>
      </c>
      <c r="J28" s="49">
        <v>0</v>
      </c>
      <c r="K28" s="18">
        <v>0.9</v>
      </c>
      <c r="L28" s="49">
        <v>17</v>
      </c>
      <c r="M28" s="18">
        <v>64</v>
      </c>
      <c r="N28" s="18">
        <v>24.4</v>
      </c>
      <c r="O28" s="50">
        <v>1.5</v>
      </c>
    </row>
    <row r="29" spans="1:15" ht="15.75" thickBot="1" x14ac:dyDescent="0.3">
      <c r="A29" s="18" t="s">
        <v>23</v>
      </c>
      <c r="B29" s="7" t="s">
        <v>32</v>
      </c>
      <c r="C29" s="18">
        <v>20</v>
      </c>
      <c r="D29" s="49">
        <v>1.6</v>
      </c>
      <c r="E29" s="18">
        <v>0.2</v>
      </c>
      <c r="F29" s="49">
        <v>9.6999999999999993</v>
      </c>
      <c r="G29" s="37">
        <f t="shared" si="5"/>
        <v>46.999999999999993</v>
      </c>
      <c r="H29" s="49">
        <v>0.04</v>
      </c>
      <c r="I29" s="18">
        <v>0</v>
      </c>
      <c r="J29" s="49">
        <v>0</v>
      </c>
      <c r="K29" s="18">
        <v>0.4</v>
      </c>
      <c r="L29" s="49">
        <v>7.4</v>
      </c>
      <c r="M29" s="18">
        <v>27.8</v>
      </c>
      <c r="N29" s="18">
        <v>12.2</v>
      </c>
      <c r="O29" s="50">
        <v>0.6</v>
      </c>
    </row>
    <row r="30" spans="1:15" ht="20.25" customHeight="1" thickBot="1" x14ac:dyDescent="0.3">
      <c r="A30" s="7"/>
      <c r="B30" s="38" t="s">
        <v>25</v>
      </c>
      <c r="C30" s="18" t="s">
        <v>26</v>
      </c>
      <c r="D30" s="18">
        <f t="shared" ref="D30:O30" si="6">SUM(D24:D29)</f>
        <v>35.47</v>
      </c>
      <c r="E30" s="18">
        <f t="shared" si="6"/>
        <v>27.4</v>
      </c>
      <c r="F30" s="18">
        <f t="shared" si="6"/>
        <v>93.6</v>
      </c>
      <c r="G30" s="18">
        <f t="shared" si="6"/>
        <v>762.87999999999988</v>
      </c>
      <c r="H30" s="18">
        <f t="shared" si="6"/>
        <v>0.39500000000000002</v>
      </c>
      <c r="I30" s="18">
        <f t="shared" si="6"/>
        <v>70</v>
      </c>
      <c r="J30" s="18">
        <f t="shared" si="6"/>
        <v>50.113</v>
      </c>
      <c r="K30" s="18">
        <f t="shared" si="6"/>
        <v>2.5299999999999998</v>
      </c>
      <c r="L30" s="18">
        <f t="shared" si="6"/>
        <v>167.4</v>
      </c>
      <c r="M30" s="18">
        <f t="shared" si="6"/>
        <v>175.65</v>
      </c>
      <c r="N30" s="18">
        <f t="shared" si="6"/>
        <v>62.55</v>
      </c>
      <c r="O30" s="18">
        <f t="shared" si="6"/>
        <v>10.649999999999999</v>
      </c>
    </row>
    <row r="31" spans="1:15" ht="25.5" customHeight="1" thickBot="1" x14ac:dyDescent="0.3">
      <c r="A31" s="3"/>
      <c r="B31" s="16" t="s">
        <v>33</v>
      </c>
      <c r="C31" s="3"/>
      <c r="D31" s="5"/>
      <c r="E31" s="3"/>
      <c r="F31" s="5"/>
      <c r="G31" s="3"/>
      <c r="H31" s="5"/>
      <c r="I31" s="3"/>
      <c r="J31" s="5"/>
      <c r="K31" s="3"/>
      <c r="L31" s="5"/>
      <c r="M31" s="3"/>
      <c r="N31" s="3"/>
      <c r="O31" s="6"/>
    </row>
    <row r="32" spans="1:15" ht="15.75" thickBot="1" x14ac:dyDescent="0.3">
      <c r="A32" s="18" t="s">
        <v>74</v>
      </c>
      <c r="B32" s="7" t="s">
        <v>73</v>
      </c>
      <c r="C32" s="18">
        <v>150</v>
      </c>
      <c r="D32" s="56">
        <v>1.05</v>
      </c>
      <c r="E32" s="18">
        <v>7.5</v>
      </c>
      <c r="F32" s="56">
        <v>3.45</v>
      </c>
      <c r="G32" s="18">
        <f>(D32+F32)*4+E32*9</f>
        <v>85.5</v>
      </c>
      <c r="H32" s="56">
        <v>1.4999999999999999E-2</v>
      </c>
      <c r="I32" s="18">
        <v>0</v>
      </c>
      <c r="J32" s="56">
        <v>50</v>
      </c>
      <c r="K32" s="18">
        <v>0.1</v>
      </c>
      <c r="L32" s="56">
        <v>17.5</v>
      </c>
      <c r="M32" s="18">
        <v>22.85</v>
      </c>
      <c r="N32" s="18">
        <v>6.7</v>
      </c>
      <c r="O32" s="57">
        <v>0.45</v>
      </c>
    </row>
    <row r="33" spans="1:16" ht="15.75" thickBot="1" x14ac:dyDescent="0.3">
      <c r="A33" s="18" t="s">
        <v>179</v>
      </c>
      <c r="B33" s="7" t="s">
        <v>181</v>
      </c>
      <c r="C33" s="18" t="s">
        <v>180</v>
      </c>
      <c r="D33" s="39">
        <v>7.8</v>
      </c>
      <c r="E33" s="18">
        <v>7.9</v>
      </c>
      <c r="F33" s="39">
        <v>14.6</v>
      </c>
      <c r="G33" s="18">
        <f>(D33+F33)*4+E33*9</f>
        <v>160.69999999999999</v>
      </c>
      <c r="H33" s="39">
        <v>0.06</v>
      </c>
      <c r="I33" s="18">
        <v>0</v>
      </c>
      <c r="J33" s="39">
        <v>0</v>
      </c>
      <c r="K33" s="18">
        <v>0</v>
      </c>
      <c r="L33" s="39">
        <v>46.7</v>
      </c>
      <c r="M33" s="18">
        <v>50</v>
      </c>
      <c r="N33" s="18">
        <v>2.25</v>
      </c>
      <c r="O33" s="104">
        <v>5.6</v>
      </c>
    </row>
    <row r="34" spans="1:16" ht="15.75" thickBot="1" x14ac:dyDescent="0.3">
      <c r="A34" s="17">
        <v>436</v>
      </c>
      <c r="B34" s="3" t="s">
        <v>81</v>
      </c>
      <c r="C34" s="17">
        <v>350</v>
      </c>
      <c r="D34" s="34">
        <v>22.6</v>
      </c>
      <c r="E34" s="17">
        <v>14</v>
      </c>
      <c r="F34" s="34">
        <v>38.799999999999997</v>
      </c>
      <c r="G34" s="17">
        <f>(D34+F34)*4+E34*9</f>
        <v>371.6</v>
      </c>
      <c r="H34" s="34">
        <v>0.17</v>
      </c>
      <c r="I34" s="17">
        <v>0</v>
      </c>
      <c r="J34" s="34">
        <v>0.1</v>
      </c>
      <c r="K34" s="17">
        <v>0</v>
      </c>
      <c r="L34" s="34">
        <v>30</v>
      </c>
      <c r="M34" s="17">
        <v>0</v>
      </c>
      <c r="N34" s="17">
        <v>0</v>
      </c>
      <c r="O34" s="23">
        <v>1.9</v>
      </c>
    </row>
    <row r="35" spans="1:16" ht="15.75" thickBot="1" x14ac:dyDescent="0.3">
      <c r="A35" s="18">
        <v>638</v>
      </c>
      <c r="B35" s="7" t="s">
        <v>146</v>
      </c>
      <c r="C35" s="18">
        <v>200</v>
      </c>
      <c r="D35" s="39">
        <v>0.4</v>
      </c>
      <c r="E35" s="18">
        <v>0</v>
      </c>
      <c r="F35" s="39">
        <v>13.7</v>
      </c>
      <c r="G35" s="18">
        <f t="shared" ref="G35" si="7">(D35+F35)*4+E35*9</f>
        <v>56.4</v>
      </c>
      <c r="H35" s="19">
        <v>0.03</v>
      </c>
      <c r="I35" s="18">
        <v>70</v>
      </c>
      <c r="J35" s="19">
        <v>1.2999999999999999E-2</v>
      </c>
      <c r="K35" s="18">
        <v>1.1299999999999999</v>
      </c>
      <c r="L35" s="19">
        <v>48.8</v>
      </c>
      <c r="M35" s="18">
        <v>11</v>
      </c>
      <c r="N35" s="18">
        <v>17</v>
      </c>
      <c r="O35" s="82">
        <v>0.6</v>
      </c>
    </row>
    <row r="36" spans="1:16" ht="15.75" thickBot="1" x14ac:dyDescent="0.3">
      <c r="A36" s="18" t="s">
        <v>23</v>
      </c>
      <c r="B36" s="7" t="s">
        <v>24</v>
      </c>
      <c r="C36" s="18">
        <v>60</v>
      </c>
      <c r="D36" s="49">
        <v>4.74</v>
      </c>
      <c r="E36" s="18">
        <v>0.6</v>
      </c>
      <c r="F36" s="49">
        <v>29</v>
      </c>
      <c r="G36" s="18">
        <f t="shared" ref="G36:G37" si="8">(D36+F36)*4+E36*9</f>
        <v>140.36000000000001</v>
      </c>
      <c r="H36" s="49">
        <v>0.08</v>
      </c>
      <c r="I36" s="18">
        <v>0</v>
      </c>
      <c r="J36" s="49">
        <v>0</v>
      </c>
      <c r="K36" s="18">
        <v>0.9</v>
      </c>
      <c r="L36" s="49">
        <v>17</v>
      </c>
      <c r="M36" s="18">
        <v>64</v>
      </c>
      <c r="N36" s="18">
        <v>24.4</v>
      </c>
      <c r="O36" s="50">
        <v>1.5</v>
      </c>
    </row>
    <row r="37" spans="1:16" ht="15.75" thickBot="1" x14ac:dyDescent="0.3">
      <c r="A37" s="18" t="s">
        <v>23</v>
      </c>
      <c r="B37" s="7" t="s">
        <v>32</v>
      </c>
      <c r="C37" s="18">
        <v>40</v>
      </c>
      <c r="D37" s="49">
        <v>3.2</v>
      </c>
      <c r="E37" s="18">
        <v>0.4</v>
      </c>
      <c r="F37" s="49">
        <v>19.399999999999999</v>
      </c>
      <c r="G37" s="37">
        <f t="shared" si="8"/>
        <v>93.999999999999986</v>
      </c>
      <c r="H37" s="49">
        <v>0.04</v>
      </c>
      <c r="I37" s="18">
        <v>0</v>
      </c>
      <c r="J37" s="49">
        <v>0</v>
      </c>
      <c r="K37" s="18">
        <v>0.4</v>
      </c>
      <c r="L37" s="49">
        <v>7.4</v>
      </c>
      <c r="M37" s="18">
        <v>27.8</v>
      </c>
      <c r="N37" s="18">
        <v>12.2</v>
      </c>
      <c r="O37" s="50">
        <v>0.6</v>
      </c>
    </row>
    <row r="38" spans="1:16" ht="15.75" thickBot="1" x14ac:dyDescent="0.3">
      <c r="A38" s="18" t="s">
        <v>55</v>
      </c>
      <c r="B38" s="7" t="s">
        <v>56</v>
      </c>
      <c r="C38" s="18">
        <v>20</v>
      </c>
      <c r="D38" s="81">
        <v>1</v>
      </c>
      <c r="E38" s="18">
        <v>4.5</v>
      </c>
      <c r="F38" s="81">
        <v>11.7</v>
      </c>
      <c r="G38" s="37">
        <v>91.3</v>
      </c>
      <c r="H38" s="81">
        <v>0.02</v>
      </c>
      <c r="I38" s="18">
        <v>0</v>
      </c>
      <c r="J38" s="81">
        <v>26.4</v>
      </c>
      <c r="K38" s="18">
        <v>0.2</v>
      </c>
      <c r="L38" s="81">
        <v>4.5999999999999996</v>
      </c>
      <c r="M38" s="18">
        <v>13</v>
      </c>
      <c r="N38" s="18">
        <v>2</v>
      </c>
      <c r="O38" s="82">
        <v>0.16</v>
      </c>
    </row>
    <row r="39" spans="1:16" ht="15.75" thickBot="1" x14ac:dyDescent="0.3">
      <c r="A39" s="7"/>
      <c r="B39" s="38" t="s">
        <v>25</v>
      </c>
      <c r="C39" s="18" t="s">
        <v>26</v>
      </c>
      <c r="D39" s="18">
        <f>SUM(D32:D37)</f>
        <v>39.790000000000006</v>
      </c>
      <c r="E39" s="18">
        <f t="shared" ref="E39:O39" si="9">SUM(E32:E37)</f>
        <v>30.4</v>
      </c>
      <c r="F39" s="18">
        <f t="shared" si="9"/>
        <v>118.94999999999999</v>
      </c>
      <c r="G39" s="18">
        <f t="shared" si="9"/>
        <v>908.56</v>
      </c>
      <c r="H39" s="18">
        <f t="shared" si="9"/>
        <v>0.39500000000000002</v>
      </c>
      <c r="I39" s="18">
        <f t="shared" si="9"/>
        <v>70</v>
      </c>
      <c r="J39" s="18">
        <f t="shared" si="9"/>
        <v>50.113</v>
      </c>
      <c r="K39" s="18">
        <f t="shared" si="9"/>
        <v>2.5299999999999998</v>
      </c>
      <c r="L39" s="18">
        <f t="shared" si="9"/>
        <v>167.4</v>
      </c>
      <c r="M39" s="18">
        <f t="shared" si="9"/>
        <v>175.65</v>
      </c>
      <c r="N39" s="18">
        <f t="shared" si="9"/>
        <v>62.55</v>
      </c>
      <c r="O39" s="18">
        <f t="shared" si="9"/>
        <v>10.649999999999999</v>
      </c>
    </row>
    <row r="40" spans="1:16" x14ac:dyDescent="0.25">
      <c r="A40" s="3"/>
      <c r="B40" s="40"/>
      <c r="C40" s="40"/>
      <c r="D40" s="41"/>
      <c r="E40" s="40"/>
      <c r="F40" s="41"/>
      <c r="G40" s="40"/>
      <c r="H40" s="41"/>
      <c r="I40" s="40"/>
      <c r="J40" s="41"/>
      <c r="K40" s="40"/>
      <c r="L40" s="41"/>
      <c r="M40" s="40"/>
      <c r="N40" s="40"/>
      <c r="O40" s="42"/>
      <c r="P40" s="43"/>
    </row>
    <row r="41" spans="1:16" ht="6.75" customHeight="1" x14ac:dyDescent="0.25">
      <c r="A41" s="3"/>
      <c r="B41" s="40"/>
      <c r="C41" s="40"/>
      <c r="D41" s="41"/>
      <c r="E41" s="40"/>
      <c r="F41" s="41"/>
      <c r="G41" s="40"/>
      <c r="H41" s="41"/>
      <c r="I41" s="40"/>
      <c r="J41" s="41"/>
      <c r="K41" s="40"/>
      <c r="L41" s="41"/>
      <c r="M41" s="40"/>
      <c r="N41" s="40"/>
      <c r="O41" s="42"/>
      <c r="P41" s="43"/>
    </row>
    <row r="42" spans="1:16" ht="6" customHeight="1" x14ac:dyDescent="0.25">
      <c r="A42" s="3"/>
      <c r="B42" s="40"/>
      <c r="C42" s="40"/>
      <c r="D42" s="41"/>
      <c r="E42" s="40"/>
      <c r="F42" s="41"/>
      <c r="G42" s="40"/>
      <c r="H42" s="41"/>
      <c r="I42" s="40"/>
      <c r="J42" s="41"/>
      <c r="K42" s="40"/>
      <c r="L42" s="41"/>
      <c r="M42" s="40"/>
      <c r="N42" s="40"/>
      <c r="O42" s="42"/>
      <c r="P42" s="43"/>
    </row>
    <row r="43" spans="1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B44" s="111" t="s">
        <v>34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2:16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2:16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2:16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2:16" x14ac:dyDescent="0.2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</sheetData>
  <mergeCells count="10">
    <mergeCell ref="G5:G6"/>
    <mergeCell ref="H5:K5"/>
    <mergeCell ref="L5:O5"/>
    <mergeCell ref="B44:N44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6"/>
  <sheetViews>
    <sheetView workbookViewId="0">
      <pane ySplit="6" topLeftCell="A7" activePane="bottomLeft" state="frozen"/>
      <selection pane="bottomLeft" activeCell="B36" sqref="B36"/>
    </sheetView>
  </sheetViews>
  <sheetFormatPr defaultRowHeight="15" x14ac:dyDescent="0.25"/>
  <cols>
    <col min="1" max="1" width="9.85546875" customWidth="1"/>
    <col min="2" max="2" width="47.28515625" customWidth="1"/>
    <col min="3" max="3" width="8.7109375" customWidth="1"/>
    <col min="7" max="7" width="10.28515625" customWidth="1"/>
    <col min="8" max="8" width="7.5703125" customWidth="1"/>
    <col min="9" max="9" width="7.42578125" customWidth="1"/>
    <col min="10" max="10" width="7.28515625" customWidth="1"/>
  </cols>
  <sheetData>
    <row r="1" spans="1:16" ht="18.75" x14ac:dyDescent="0.3">
      <c r="A1" s="117" t="s">
        <v>88</v>
      </c>
      <c r="B1" s="117"/>
      <c r="C1" s="117"/>
      <c r="D1" s="117"/>
      <c r="E1" s="117"/>
      <c r="F1" s="1"/>
      <c r="G1" s="1"/>
      <c r="H1" s="1"/>
    </row>
    <row r="2" spans="1:16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6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6" ht="15.75" thickBot="1" x14ac:dyDescent="0.3"/>
    <row r="5" spans="1:16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6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6" ht="21.75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6" ht="15.75" thickBot="1" x14ac:dyDescent="0.3">
      <c r="A8" s="18" t="s">
        <v>21</v>
      </c>
      <c r="B8" s="7" t="s">
        <v>82</v>
      </c>
      <c r="C8" s="18" t="s">
        <v>90</v>
      </c>
      <c r="D8" s="49">
        <v>25.2</v>
      </c>
      <c r="E8" s="18">
        <v>22.1</v>
      </c>
      <c r="F8" s="19">
        <v>40.6</v>
      </c>
      <c r="G8" s="18">
        <f>(D8+F8)*4+E8*9</f>
        <v>462.1</v>
      </c>
      <c r="H8" s="19">
        <v>0.05</v>
      </c>
      <c r="I8" s="18">
        <v>0.3</v>
      </c>
      <c r="J8" s="19">
        <v>0</v>
      </c>
      <c r="K8" s="18">
        <v>0</v>
      </c>
      <c r="L8" s="19">
        <v>139.5</v>
      </c>
      <c r="M8" s="18">
        <v>184.03</v>
      </c>
      <c r="N8" s="18">
        <v>22.11</v>
      </c>
      <c r="O8" s="50">
        <v>0.8</v>
      </c>
    </row>
    <row r="9" spans="1:16" ht="15.75" thickBot="1" x14ac:dyDescent="0.3">
      <c r="A9" s="18">
        <v>692</v>
      </c>
      <c r="B9" s="7" t="s">
        <v>20</v>
      </c>
      <c r="C9" s="18">
        <v>200</v>
      </c>
      <c r="D9" s="49">
        <v>3.8</v>
      </c>
      <c r="E9" s="18">
        <v>3.2</v>
      </c>
      <c r="F9" s="19">
        <v>20.2</v>
      </c>
      <c r="G9" s="18">
        <f>(D9+F9)*4+E9*9</f>
        <v>124.8</v>
      </c>
      <c r="H9" s="19">
        <v>0.02</v>
      </c>
      <c r="I9" s="18">
        <v>0.25</v>
      </c>
      <c r="J9" s="19">
        <v>0.01</v>
      </c>
      <c r="K9" s="18">
        <v>0.3</v>
      </c>
      <c r="L9" s="19">
        <v>0.4</v>
      </c>
      <c r="M9" s="18">
        <v>37.200000000000003</v>
      </c>
      <c r="N9" s="18">
        <v>5.09</v>
      </c>
      <c r="O9" s="50">
        <v>0.2</v>
      </c>
      <c r="P9" s="34"/>
    </row>
    <row r="10" spans="1:16" ht="15.75" thickBot="1" x14ac:dyDescent="0.3">
      <c r="A10" s="18" t="s">
        <v>23</v>
      </c>
      <c r="B10" s="7" t="s">
        <v>24</v>
      </c>
      <c r="C10" s="18">
        <v>10</v>
      </c>
      <c r="D10" s="53">
        <v>0.8</v>
      </c>
      <c r="E10" s="18">
        <v>0.1</v>
      </c>
      <c r="F10" s="53">
        <v>4.8</v>
      </c>
      <c r="G10" s="37">
        <f t="shared" ref="G10" si="0">(D10+F10)*4+E10*9</f>
        <v>23.299999999999997</v>
      </c>
      <c r="H10" s="53">
        <v>0.02</v>
      </c>
      <c r="I10" s="18">
        <v>0</v>
      </c>
      <c r="J10" s="53">
        <v>0</v>
      </c>
      <c r="K10" s="18">
        <v>0.2</v>
      </c>
      <c r="L10" s="53">
        <v>3.7</v>
      </c>
      <c r="M10" s="18">
        <v>13.9</v>
      </c>
      <c r="N10" s="18">
        <v>6.1</v>
      </c>
      <c r="O10" s="54">
        <v>0.3</v>
      </c>
    </row>
    <row r="11" spans="1:16" ht="15.75" customHeight="1" thickBot="1" x14ac:dyDescent="0.3">
      <c r="A11" s="7"/>
      <c r="B11" s="38" t="s">
        <v>25</v>
      </c>
      <c r="C11" s="74" t="s">
        <v>26</v>
      </c>
      <c r="D11" s="81">
        <f t="shared" ref="D11:O11" si="1">SUM(D8:D10)</f>
        <v>29.8</v>
      </c>
      <c r="E11" s="18">
        <f t="shared" si="1"/>
        <v>25.400000000000002</v>
      </c>
      <c r="F11" s="81">
        <f t="shared" si="1"/>
        <v>65.599999999999994</v>
      </c>
      <c r="G11" s="18">
        <f t="shared" si="1"/>
        <v>610.19999999999993</v>
      </c>
      <c r="H11" s="19">
        <f t="shared" si="1"/>
        <v>9.0000000000000011E-2</v>
      </c>
      <c r="I11" s="19">
        <f t="shared" si="1"/>
        <v>0.55000000000000004</v>
      </c>
      <c r="J11" s="19">
        <f t="shared" si="1"/>
        <v>0.01</v>
      </c>
      <c r="K11" s="19">
        <f t="shared" si="1"/>
        <v>0.5</v>
      </c>
      <c r="L11" s="19">
        <f t="shared" si="1"/>
        <v>143.6</v>
      </c>
      <c r="M11" s="19">
        <f t="shared" si="1"/>
        <v>235.13000000000002</v>
      </c>
      <c r="N11" s="19">
        <f t="shared" si="1"/>
        <v>33.299999999999997</v>
      </c>
      <c r="O11" s="19">
        <f t="shared" si="1"/>
        <v>1.3</v>
      </c>
    </row>
    <row r="12" spans="1:16" ht="15.75" customHeight="1" thickBot="1" x14ac:dyDescent="0.3">
      <c r="A12" s="3"/>
      <c r="B12" s="16" t="s">
        <v>153</v>
      </c>
      <c r="C12" s="3"/>
      <c r="D12" s="5"/>
      <c r="E12" s="3"/>
      <c r="F12" s="5"/>
      <c r="G12" s="3"/>
      <c r="H12" s="10"/>
      <c r="I12" s="3"/>
      <c r="J12" s="5"/>
      <c r="K12" s="3"/>
      <c r="L12" s="5"/>
      <c r="M12" s="3"/>
      <c r="N12" s="3"/>
      <c r="O12" s="6"/>
    </row>
    <row r="13" spans="1:16" ht="15.75" customHeight="1" thickBot="1" x14ac:dyDescent="0.3">
      <c r="A13" s="18" t="s">
        <v>21</v>
      </c>
      <c r="B13" s="7" t="s">
        <v>82</v>
      </c>
      <c r="C13" s="18" t="s">
        <v>90</v>
      </c>
      <c r="D13" s="81">
        <v>25.2</v>
      </c>
      <c r="E13" s="18">
        <v>22.1</v>
      </c>
      <c r="F13" s="19">
        <v>40.6</v>
      </c>
      <c r="G13" s="18">
        <f>(D13+F13)*4+E13*9</f>
        <v>462.1</v>
      </c>
      <c r="H13" s="19">
        <v>0.05</v>
      </c>
      <c r="I13" s="18">
        <v>0.3</v>
      </c>
      <c r="J13" s="19">
        <v>0</v>
      </c>
      <c r="K13" s="18">
        <v>0</v>
      </c>
      <c r="L13" s="19">
        <v>139.5</v>
      </c>
      <c r="M13" s="18">
        <v>184.03</v>
      </c>
      <c r="N13" s="18">
        <v>22.11</v>
      </c>
      <c r="O13" s="82">
        <v>0.8</v>
      </c>
    </row>
    <row r="14" spans="1:16" ht="15.75" customHeight="1" thickBot="1" x14ac:dyDescent="0.3">
      <c r="A14" s="18">
        <v>692</v>
      </c>
      <c r="B14" s="7" t="s">
        <v>20</v>
      </c>
      <c r="C14" s="18">
        <v>200</v>
      </c>
      <c r="D14" s="81">
        <v>3.8</v>
      </c>
      <c r="E14" s="18">
        <v>3.2</v>
      </c>
      <c r="F14" s="19">
        <v>20.2</v>
      </c>
      <c r="G14" s="18">
        <f>(D14+F14)*4+E14*9</f>
        <v>124.8</v>
      </c>
      <c r="H14" s="19">
        <v>0.02</v>
      </c>
      <c r="I14" s="18">
        <v>0.25</v>
      </c>
      <c r="J14" s="19">
        <v>0.01</v>
      </c>
      <c r="K14" s="18">
        <v>0.3</v>
      </c>
      <c r="L14" s="19">
        <v>0.4</v>
      </c>
      <c r="M14" s="18">
        <v>37.200000000000003</v>
      </c>
      <c r="N14" s="18">
        <v>5.09</v>
      </c>
      <c r="O14" s="82">
        <v>0.2</v>
      </c>
    </row>
    <row r="15" spans="1:16" ht="15.75" customHeight="1" thickBot="1" x14ac:dyDescent="0.3">
      <c r="A15" s="18" t="s">
        <v>23</v>
      </c>
      <c r="B15" s="7" t="s">
        <v>24</v>
      </c>
      <c r="C15" s="18">
        <v>10</v>
      </c>
      <c r="D15" s="81">
        <v>0.8</v>
      </c>
      <c r="E15" s="18">
        <v>0.1</v>
      </c>
      <c r="F15" s="81">
        <v>4.8</v>
      </c>
      <c r="G15" s="37">
        <f t="shared" ref="G15" si="2">(D15+F15)*4+E15*9</f>
        <v>23.299999999999997</v>
      </c>
      <c r="H15" s="81">
        <v>0.02</v>
      </c>
      <c r="I15" s="18">
        <v>0</v>
      </c>
      <c r="J15" s="81">
        <v>0</v>
      </c>
      <c r="K15" s="18">
        <v>0.2</v>
      </c>
      <c r="L15" s="81">
        <v>3.7</v>
      </c>
      <c r="M15" s="18">
        <v>13.9</v>
      </c>
      <c r="N15" s="18">
        <v>6.1</v>
      </c>
      <c r="O15" s="82">
        <v>0.3</v>
      </c>
    </row>
    <row r="16" spans="1:16" ht="15.75" customHeight="1" thickBot="1" x14ac:dyDescent="0.3">
      <c r="A16" s="3"/>
      <c r="B16" s="31" t="s">
        <v>25</v>
      </c>
      <c r="C16" s="32" t="s">
        <v>26</v>
      </c>
      <c r="D16" s="10">
        <f t="shared" ref="D16:O16" si="3">SUM(D13:D15)</f>
        <v>29.8</v>
      </c>
      <c r="E16" s="17">
        <f t="shared" si="3"/>
        <v>25.400000000000002</v>
      </c>
      <c r="F16" s="10">
        <f t="shared" si="3"/>
        <v>65.599999999999994</v>
      </c>
      <c r="G16" s="17">
        <f t="shared" si="3"/>
        <v>610.19999999999993</v>
      </c>
      <c r="H16" s="22">
        <f t="shared" si="3"/>
        <v>9.0000000000000011E-2</v>
      </c>
      <c r="I16" s="22">
        <f t="shared" si="3"/>
        <v>0.55000000000000004</v>
      </c>
      <c r="J16" s="22">
        <f t="shared" si="3"/>
        <v>0.01</v>
      </c>
      <c r="K16" s="22">
        <f t="shared" si="3"/>
        <v>0.5</v>
      </c>
      <c r="L16" s="22">
        <f t="shared" si="3"/>
        <v>143.6</v>
      </c>
      <c r="M16" s="22">
        <f t="shared" si="3"/>
        <v>235.13000000000002</v>
      </c>
      <c r="N16" s="22">
        <f t="shared" si="3"/>
        <v>33.299999999999997</v>
      </c>
      <c r="O16" s="22">
        <f t="shared" si="3"/>
        <v>1.3</v>
      </c>
    </row>
    <row r="17" spans="1:15" ht="26.25" customHeight="1" thickBot="1" x14ac:dyDescent="0.3">
      <c r="A17" s="7"/>
      <c r="B17" s="33" t="s">
        <v>27</v>
      </c>
      <c r="C17" s="7"/>
      <c r="D17" s="29"/>
      <c r="E17" s="7"/>
      <c r="F17" s="29"/>
      <c r="G17" s="7"/>
      <c r="H17" s="29"/>
      <c r="I17" s="7"/>
      <c r="J17" s="29"/>
      <c r="K17" s="7"/>
      <c r="L17" s="29"/>
      <c r="M17" s="7"/>
      <c r="N17" s="7"/>
      <c r="O17" s="30"/>
    </row>
    <row r="18" spans="1:15" ht="15.75" thickBot="1" x14ac:dyDescent="0.3">
      <c r="A18" s="18" t="s">
        <v>166</v>
      </c>
      <c r="B18" s="7" t="s">
        <v>156</v>
      </c>
      <c r="C18" s="18">
        <v>60</v>
      </c>
      <c r="D18" s="81">
        <v>0.84</v>
      </c>
      <c r="E18" s="18">
        <v>4.7</v>
      </c>
      <c r="F18" s="81">
        <v>4.08</v>
      </c>
      <c r="G18" s="18">
        <f>(D18+F18)*4+E18*9</f>
        <v>61.980000000000004</v>
      </c>
      <c r="H18" s="81">
        <v>0.02</v>
      </c>
      <c r="I18" s="18">
        <v>0</v>
      </c>
      <c r="J18" s="81">
        <v>24</v>
      </c>
      <c r="K18" s="18">
        <v>0.12</v>
      </c>
      <c r="L18" s="81">
        <v>112</v>
      </c>
      <c r="M18" s="18">
        <v>92</v>
      </c>
      <c r="N18" s="18">
        <v>16.8</v>
      </c>
      <c r="O18" s="82">
        <v>1</v>
      </c>
    </row>
    <row r="19" spans="1:15" ht="15.75" thickBot="1" x14ac:dyDescent="0.3">
      <c r="A19" s="17">
        <v>135</v>
      </c>
      <c r="B19" s="3" t="s">
        <v>142</v>
      </c>
      <c r="C19" s="17" t="s">
        <v>71</v>
      </c>
      <c r="D19" s="34">
        <v>9.5500000000000007</v>
      </c>
      <c r="E19" s="17">
        <v>8.6</v>
      </c>
      <c r="F19" s="34">
        <v>11.5</v>
      </c>
      <c r="G19" s="18">
        <f>(D19+F19)*4+E19*9</f>
        <v>161.6</v>
      </c>
      <c r="H19" s="34">
        <v>0.08</v>
      </c>
      <c r="I19" s="17">
        <v>20</v>
      </c>
      <c r="J19" s="34">
        <v>0</v>
      </c>
      <c r="K19" s="17">
        <v>0</v>
      </c>
      <c r="L19" s="34">
        <v>41.3</v>
      </c>
      <c r="M19" s="17">
        <v>100</v>
      </c>
      <c r="N19" s="17">
        <v>27</v>
      </c>
      <c r="O19" s="23">
        <v>1.75</v>
      </c>
    </row>
    <row r="20" spans="1:15" ht="15.75" thickBot="1" x14ac:dyDescent="0.3">
      <c r="A20" s="18" t="s">
        <v>85</v>
      </c>
      <c r="B20" s="7" t="s">
        <v>84</v>
      </c>
      <c r="C20" s="18">
        <v>100</v>
      </c>
      <c r="D20" s="49">
        <v>14.8</v>
      </c>
      <c r="E20" s="18">
        <v>4.3</v>
      </c>
      <c r="F20" s="49">
        <v>3.3</v>
      </c>
      <c r="G20" s="18">
        <f t="shared" ref="G20:G24" si="4">(D20+F20)*4+E20*9</f>
        <v>111.1</v>
      </c>
      <c r="H20" s="49">
        <v>0.08</v>
      </c>
      <c r="I20" s="18">
        <v>5.3</v>
      </c>
      <c r="J20" s="49">
        <v>70</v>
      </c>
      <c r="K20" s="18">
        <v>2.9</v>
      </c>
      <c r="L20" s="49">
        <v>120.1</v>
      </c>
      <c r="M20" s="18">
        <v>160.80000000000001</v>
      </c>
      <c r="N20" s="18">
        <v>24.7</v>
      </c>
      <c r="O20" s="50">
        <v>1.1000000000000001</v>
      </c>
    </row>
    <row r="21" spans="1:15" ht="15.75" thickBot="1" x14ac:dyDescent="0.3">
      <c r="A21" s="17" t="s">
        <v>158</v>
      </c>
      <c r="B21" s="3" t="s">
        <v>157</v>
      </c>
      <c r="C21" s="17">
        <v>150</v>
      </c>
      <c r="D21" s="34">
        <v>3.4</v>
      </c>
      <c r="E21" s="17">
        <v>3.9</v>
      </c>
      <c r="F21" s="34">
        <v>18.8</v>
      </c>
      <c r="G21" s="18">
        <f t="shared" si="4"/>
        <v>123.9</v>
      </c>
      <c r="H21" s="22">
        <v>0.16</v>
      </c>
      <c r="I21" s="17">
        <v>17.600000000000001</v>
      </c>
      <c r="J21" s="22">
        <v>40</v>
      </c>
      <c r="K21" s="17">
        <v>3</v>
      </c>
      <c r="L21" s="22">
        <v>77.8</v>
      </c>
      <c r="M21" s="17">
        <v>119.6</v>
      </c>
      <c r="N21" s="17">
        <v>34</v>
      </c>
      <c r="O21" s="23">
        <v>1.2</v>
      </c>
    </row>
    <row r="22" spans="1:15" ht="15.75" thickBot="1" x14ac:dyDescent="0.3">
      <c r="A22" s="18">
        <v>700</v>
      </c>
      <c r="B22" s="7" t="s">
        <v>118</v>
      </c>
      <c r="C22" s="18">
        <v>200</v>
      </c>
      <c r="D22" s="81">
        <v>0.1</v>
      </c>
      <c r="E22" s="18">
        <v>0</v>
      </c>
      <c r="F22" s="81">
        <v>24.9</v>
      </c>
      <c r="G22" s="18">
        <f t="shared" si="4"/>
        <v>100</v>
      </c>
      <c r="H22" s="81">
        <v>2E-3</v>
      </c>
      <c r="I22" s="18">
        <v>70</v>
      </c>
      <c r="J22" s="81">
        <v>2</v>
      </c>
      <c r="K22" s="18"/>
      <c r="L22" s="81">
        <v>1.7</v>
      </c>
      <c r="M22" s="18">
        <v>1.1000000000000001</v>
      </c>
      <c r="N22" s="18">
        <v>0.8</v>
      </c>
      <c r="O22" s="82">
        <v>0.09</v>
      </c>
    </row>
    <row r="23" spans="1:15" ht="15.75" thickBot="1" x14ac:dyDescent="0.3">
      <c r="A23" s="18" t="s">
        <v>23</v>
      </c>
      <c r="B23" s="7" t="s">
        <v>24</v>
      </c>
      <c r="C23" s="18">
        <v>60</v>
      </c>
      <c r="D23" s="51">
        <v>4.74</v>
      </c>
      <c r="E23" s="18">
        <v>0.6</v>
      </c>
      <c r="F23" s="51">
        <v>29</v>
      </c>
      <c r="G23" s="18">
        <f t="shared" si="4"/>
        <v>140.36000000000001</v>
      </c>
      <c r="H23" s="51">
        <v>0.08</v>
      </c>
      <c r="I23" s="18">
        <v>0</v>
      </c>
      <c r="J23" s="51">
        <v>0</v>
      </c>
      <c r="K23" s="18">
        <v>0.9</v>
      </c>
      <c r="L23" s="51">
        <v>17</v>
      </c>
      <c r="M23" s="18">
        <v>64</v>
      </c>
      <c r="N23" s="18">
        <v>24.4</v>
      </c>
      <c r="O23" s="52">
        <v>1.5</v>
      </c>
    </row>
    <row r="24" spans="1:15" ht="15.75" thickBot="1" x14ac:dyDescent="0.3">
      <c r="A24" s="18" t="s">
        <v>23</v>
      </c>
      <c r="B24" s="7" t="s">
        <v>32</v>
      </c>
      <c r="C24" s="18">
        <v>20</v>
      </c>
      <c r="D24" s="49">
        <v>1.6</v>
      </c>
      <c r="E24" s="18">
        <v>0.2</v>
      </c>
      <c r="F24" s="49">
        <v>9.6999999999999993</v>
      </c>
      <c r="G24" s="37">
        <f t="shared" si="4"/>
        <v>46.999999999999993</v>
      </c>
      <c r="H24" s="49">
        <v>0.02</v>
      </c>
      <c r="I24" s="18">
        <v>0</v>
      </c>
      <c r="J24" s="49">
        <v>0</v>
      </c>
      <c r="K24" s="18">
        <v>0.2</v>
      </c>
      <c r="L24" s="49">
        <v>3.7</v>
      </c>
      <c r="M24" s="18">
        <v>13.9</v>
      </c>
      <c r="N24" s="18">
        <v>6.1</v>
      </c>
      <c r="O24" s="50">
        <v>0.3</v>
      </c>
    </row>
    <row r="25" spans="1:15" ht="20.25" customHeight="1" thickBot="1" x14ac:dyDescent="0.3">
      <c r="A25" s="7"/>
      <c r="B25" s="38" t="s">
        <v>25</v>
      </c>
      <c r="C25" s="18" t="s">
        <v>26</v>
      </c>
      <c r="D25" s="7">
        <f t="shared" ref="D25:O25" si="5">SUM(D18:D24)</f>
        <v>35.03</v>
      </c>
      <c r="E25" s="49">
        <f t="shared" si="5"/>
        <v>22.3</v>
      </c>
      <c r="F25" s="18">
        <f t="shared" si="5"/>
        <v>101.28</v>
      </c>
      <c r="G25" s="49">
        <f t="shared" si="5"/>
        <v>745.93999999999994</v>
      </c>
      <c r="H25" s="18">
        <f t="shared" si="5"/>
        <v>0.442</v>
      </c>
      <c r="I25" s="49">
        <f t="shared" si="5"/>
        <v>112.9</v>
      </c>
      <c r="J25" s="18">
        <f t="shared" si="5"/>
        <v>136</v>
      </c>
      <c r="K25" s="49">
        <f t="shared" si="5"/>
        <v>7.12</v>
      </c>
      <c r="L25" s="18">
        <f t="shared" si="5"/>
        <v>373.59999999999997</v>
      </c>
      <c r="M25" s="49">
        <f t="shared" si="5"/>
        <v>551.4</v>
      </c>
      <c r="N25" s="18">
        <f t="shared" si="5"/>
        <v>133.79999999999998</v>
      </c>
      <c r="O25" s="50">
        <f t="shared" si="5"/>
        <v>6.9399999999999995</v>
      </c>
    </row>
    <row r="26" spans="1:15" ht="25.5" customHeight="1" thickBot="1" x14ac:dyDescent="0.3">
      <c r="A26" s="3"/>
      <c r="B26" s="16" t="s">
        <v>33</v>
      </c>
      <c r="C26" s="3"/>
      <c r="D26" s="5"/>
      <c r="E26" s="3"/>
      <c r="F26" s="5"/>
      <c r="G26" s="3"/>
      <c r="H26" s="5"/>
      <c r="I26" s="3"/>
      <c r="J26" s="5"/>
      <c r="K26" s="3"/>
      <c r="L26" s="5"/>
      <c r="M26" s="3"/>
      <c r="N26" s="3"/>
      <c r="O26" s="6"/>
    </row>
    <row r="27" spans="1:15" ht="15.75" thickBot="1" x14ac:dyDescent="0.3">
      <c r="A27" s="18" t="s">
        <v>166</v>
      </c>
      <c r="B27" s="7" t="s">
        <v>155</v>
      </c>
      <c r="C27" s="18">
        <v>100</v>
      </c>
      <c r="D27" s="81">
        <v>1.4</v>
      </c>
      <c r="E27" s="18">
        <v>7.9</v>
      </c>
      <c r="F27" s="81">
        <v>6.8</v>
      </c>
      <c r="G27" s="18">
        <f>(D27+F27)*4+E27*9</f>
        <v>103.9</v>
      </c>
      <c r="H27" s="81">
        <v>0.02</v>
      </c>
      <c r="I27" s="18">
        <v>4</v>
      </c>
      <c r="J27" s="81">
        <v>24</v>
      </c>
      <c r="K27" s="18">
        <v>0.12</v>
      </c>
      <c r="L27" s="81">
        <v>112</v>
      </c>
      <c r="M27" s="18">
        <v>92</v>
      </c>
      <c r="N27" s="18">
        <v>16.8</v>
      </c>
      <c r="O27" s="82">
        <v>1</v>
      </c>
    </row>
    <row r="28" spans="1:15" ht="15.75" thickBot="1" x14ac:dyDescent="0.3">
      <c r="A28" s="17">
        <v>135</v>
      </c>
      <c r="B28" s="3" t="s">
        <v>142</v>
      </c>
      <c r="C28" s="17" t="s">
        <v>71</v>
      </c>
      <c r="D28" s="34">
        <v>9.5500000000000007</v>
      </c>
      <c r="E28" s="17">
        <v>8.6</v>
      </c>
      <c r="F28" s="34">
        <v>11.5</v>
      </c>
      <c r="G28" s="18">
        <f>(D28+F28)*4+E28*9</f>
        <v>161.6</v>
      </c>
      <c r="H28" s="34">
        <v>0.08</v>
      </c>
      <c r="I28" s="17">
        <v>20</v>
      </c>
      <c r="J28" s="34">
        <v>0</v>
      </c>
      <c r="K28" s="17">
        <v>0</v>
      </c>
      <c r="L28" s="34">
        <v>41.3</v>
      </c>
      <c r="M28" s="17">
        <v>100</v>
      </c>
      <c r="N28" s="17">
        <v>27</v>
      </c>
      <c r="O28" s="23">
        <v>1.75</v>
      </c>
    </row>
    <row r="29" spans="1:15" ht="15.75" thickBot="1" x14ac:dyDescent="0.3">
      <c r="A29" s="18" t="s">
        <v>85</v>
      </c>
      <c r="B29" s="7" t="s">
        <v>84</v>
      </c>
      <c r="C29" s="18">
        <v>100</v>
      </c>
      <c r="D29" s="49">
        <v>14.8</v>
      </c>
      <c r="E29" s="18">
        <v>4.3</v>
      </c>
      <c r="F29" s="49">
        <v>3.3</v>
      </c>
      <c r="G29" s="18">
        <f t="shared" ref="G29:G33" si="6">(D29+F29)*4+E29*9</f>
        <v>111.1</v>
      </c>
      <c r="H29" s="49">
        <v>0.08</v>
      </c>
      <c r="I29" s="18">
        <v>5.3</v>
      </c>
      <c r="J29" s="49">
        <v>70</v>
      </c>
      <c r="K29" s="18">
        <v>2.9</v>
      </c>
      <c r="L29" s="49">
        <v>120.1</v>
      </c>
      <c r="M29" s="18">
        <v>160.80000000000001</v>
      </c>
      <c r="N29" s="18">
        <v>24.7</v>
      </c>
      <c r="O29" s="50">
        <v>1.1000000000000001</v>
      </c>
    </row>
    <row r="30" spans="1:15" ht="15.75" thickBot="1" x14ac:dyDescent="0.3">
      <c r="A30" s="17" t="s">
        <v>158</v>
      </c>
      <c r="B30" s="3" t="s">
        <v>157</v>
      </c>
      <c r="C30" s="17">
        <v>200</v>
      </c>
      <c r="D30" s="34">
        <v>4.5</v>
      </c>
      <c r="E30" s="17">
        <v>5.2</v>
      </c>
      <c r="F30" s="34">
        <v>25.07</v>
      </c>
      <c r="G30" s="18">
        <f t="shared" si="6"/>
        <v>165.08</v>
      </c>
      <c r="H30" s="22">
        <v>0.16</v>
      </c>
      <c r="I30" s="17">
        <v>17.600000000000001</v>
      </c>
      <c r="J30" s="22">
        <v>40</v>
      </c>
      <c r="K30" s="17">
        <v>3</v>
      </c>
      <c r="L30" s="22">
        <v>77.8</v>
      </c>
      <c r="M30" s="17">
        <v>119.6</v>
      </c>
      <c r="N30" s="17">
        <v>34</v>
      </c>
      <c r="O30" s="23">
        <v>1.2</v>
      </c>
    </row>
    <row r="31" spans="1:15" ht="15.75" thickBot="1" x14ac:dyDescent="0.3">
      <c r="A31" s="18">
        <v>700</v>
      </c>
      <c r="B31" s="7" t="s">
        <v>118</v>
      </c>
      <c r="C31" s="18">
        <v>200</v>
      </c>
      <c r="D31" s="81">
        <v>0.1</v>
      </c>
      <c r="E31" s="18">
        <v>0</v>
      </c>
      <c r="F31" s="81">
        <v>24.9</v>
      </c>
      <c r="G31" s="18">
        <f t="shared" si="6"/>
        <v>100</v>
      </c>
      <c r="H31" s="81">
        <v>2E-3</v>
      </c>
      <c r="I31" s="18">
        <v>70</v>
      </c>
      <c r="J31" s="81">
        <v>2</v>
      </c>
      <c r="K31" s="18"/>
      <c r="L31" s="81">
        <v>1.7</v>
      </c>
      <c r="M31" s="18">
        <v>1.1000000000000001</v>
      </c>
      <c r="N31" s="18">
        <v>0.8</v>
      </c>
      <c r="O31" s="82">
        <v>0.09</v>
      </c>
    </row>
    <row r="32" spans="1:15" ht="15.75" thickBot="1" x14ac:dyDescent="0.3">
      <c r="A32" s="18" t="s">
        <v>23</v>
      </c>
      <c r="B32" s="7" t="s">
        <v>24</v>
      </c>
      <c r="C32" s="18">
        <v>60</v>
      </c>
      <c r="D32" s="49">
        <v>4.74</v>
      </c>
      <c r="E32" s="18">
        <v>0.6</v>
      </c>
      <c r="F32" s="49">
        <v>29</v>
      </c>
      <c r="G32" s="18">
        <f t="shared" si="6"/>
        <v>140.36000000000001</v>
      </c>
      <c r="H32" s="49">
        <v>0.08</v>
      </c>
      <c r="I32" s="18">
        <v>0</v>
      </c>
      <c r="J32" s="49">
        <v>0</v>
      </c>
      <c r="K32" s="18">
        <v>0.9</v>
      </c>
      <c r="L32" s="49">
        <v>17</v>
      </c>
      <c r="M32" s="18">
        <v>64</v>
      </c>
      <c r="N32" s="18">
        <v>24.4</v>
      </c>
      <c r="O32" s="50">
        <v>1.5</v>
      </c>
    </row>
    <row r="33" spans="1:16" ht="15.75" thickBot="1" x14ac:dyDescent="0.3">
      <c r="A33" s="18" t="s">
        <v>23</v>
      </c>
      <c r="B33" s="7" t="s">
        <v>32</v>
      </c>
      <c r="C33" s="18">
        <v>40</v>
      </c>
      <c r="D33" s="49">
        <v>3.2</v>
      </c>
      <c r="E33" s="18">
        <v>0.4</v>
      </c>
      <c r="F33" s="49">
        <v>19.399999999999999</v>
      </c>
      <c r="G33" s="37">
        <f t="shared" si="6"/>
        <v>93.999999999999986</v>
      </c>
      <c r="H33" s="49">
        <v>0.04</v>
      </c>
      <c r="I33" s="18">
        <v>0</v>
      </c>
      <c r="J33" s="49">
        <v>0</v>
      </c>
      <c r="K33" s="18">
        <v>0.4</v>
      </c>
      <c r="L33" s="49">
        <v>7.4</v>
      </c>
      <c r="M33" s="18">
        <v>27.8</v>
      </c>
      <c r="N33" s="18">
        <v>12.2</v>
      </c>
      <c r="O33" s="50">
        <v>0.6</v>
      </c>
    </row>
    <row r="34" spans="1:16" ht="15.75" thickBot="1" x14ac:dyDescent="0.3">
      <c r="A34" s="7"/>
      <c r="B34" s="38" t="s">
        <v>25</v>
      </c>
      <c r="C34" s="18" t="s">
        <v>26</v>
      </c>
      <c r="D34" s="49">
        <f t="shared" ref="D34:O34" si="7">SUM(D27:D33)</f>
        <v>38.290000000000006</v>
      </c>
      <c r="E34" s="18">
        <f t="shared" si="7"/>
        <v>27</v>
      </c>
      <c r="F34" s="18">
        <f t="shared" si="7"/>
        <v>119.97</v>
      </c>
      <c r="G34" s="49">
        <f t="shared" si="7"/>
        <v>876.04000000000008</v>
      </c>
      <c r="H34" s="18">
        <f t="shared" si="7"/>
        <v>0.46199999999999997</v>
      </c>
      <c r="I34" s="49">
        <f t="shared" si="7"/>
        <v>116.9</v>
      </c>
      <c r="J34" s="18">
        <f t="shared" si="7"/>
        <v>136</v>
      </c>
      <c r="K34" s="49">
        <f t="shared" si="7"/>
        <v>7.32</v>
      </c>
      <c r="L34" s="18">
        <f t="shared" si="7"/>
        <v>377.29999999999995</v>
      </c>
      <c r="M34" s="49">
        <f t="shared" si="7"/>
        <v>565.29999999999995</v>
      </c>
      <c r="N34" s="18">
        <f t="shared" si="7"/>
        <v>139.89999999999998</v>
      </c>
      <c r="O34" s="18">
        <f t="shared" si="7"/>
        <v>7.2399999999999993</v>
      </c>
    </row>
    <row r="35" spans="1:16" x14ac:dyDescent="0.25">
      <c r="A35" s="3"/>
      <c r="B35" s="40"/>
      <c r="C35" s="40"/>
      <c r="D35" s="41"/>
      <c r="E35" s="40"/>
      <c r="F35" s="41"/>
      <c r="G35" s="40"/>
      <c r="H35" s="41"/>
      <c r="I35" s="40"/>
      <c r="J35" s="41"/>
      <c r="K35" s="40"/>
      <c r="L35" s="41"/>
      <c r="M35" s="40"/>
      <c r="N35" s="40"/>
      <c r="O35" s="42"/>
      <c r="P35" s="43"/>
    </row>
    <row r="36" spans="1:16" ht="6.75" customHeight="1" x14ac:dyDescent="0.25">
      <c r="A36" s="3"/>
      <c r="B36" s="40"/>
      <c r="C36" s="40"/>
      <c r="D36" s="41"/>
      <c r="E36" s="40"/>
      <c r="F36" s="41"/>
      <c r="G36" s="40"/>
      <c r="H36" s="41"/>
      <c r="I36" s="40"/>
      <c r="J36" s="41"/>
      <c r="K36" s="40"/>
      <c r="L36" s="41"/>
      <c r="M36" s="40"/>
      <c r="N36" s="40"/>
      <c r="O36" s="42"/>
      <c r="P36" s="43"/>
    </row>
    <row r="37" spans="1:16" x14ac:dyDescent="0.25">
      <c r="A37" s="3"/>
      <c r="B37" s="40"/>
      <c r="C37" s="40"/>
      <c r="D37" s="41"/>
      <c r="E37" s="40"/>
      <c r="F37" s="41"/>
      <c r="G37" s="40"/>
      <c r="H37" s="41"/>
      <c r="I37" s="40"/>
      <c r="J37" s="41"/>
      <c r="K37" s="40"/>
      <c r="L37" s="41"/>
      <c r="M37" s="40"/>
      <c r="N37" s="40"/>
      <c r="O37" s="42"/>
      <c r="P37" s="43"/>
    </row>
    <row r="38" spans="1:16" ht="6" customHeight="1" x14ac:dyDescent="0.25">
      <c r="A38" s="3"/>
      <c r="B38" s="40"/>
      <c r="C38" s="40"/>
      <c r="D38" s="41"/>
      <c r="E38" s="40"/>
      <c r="F38" s="41"/>
      <c r="G38" s="40"/>
      <c r="H38" s="41"/>
      <c r="I38" s="40"/>
      <c r="J38" s="41"/>
      <c r="K38" s="40"/>
      <c r="L38" s="41"/>
      <c r="M38" s="40"/>
      <c r="N38" s="40"/>
      <c r="O38" s="42"/>
      <c r="P38" s="43"/>
    </row>
    <row r="39" spans="1:16" ht="15.75" thickBot="1" x14ac:dyDescent="0.3">
      <c r="A39" s="4"/>
      <c r="B39" s="44"/>
      <c r="C39" s="44"/>
      <c r="D39" s="45"/>
      <c r="E39" s="44"/>
      <c r="F39" s="45"/>
      <c r="G39" s="44"/>
      <c r="H39" s="45"/>
      <c r="I39" s="44"/>
      <c r="J39" s="45"/>
      <c r="K39" s="44"/>
      <c r="L39" s="45"/>
      <c r="M39" s="44"/>
      <c r="N39" s="44"/>
      <c r="O39" s="46"/>
      <c r="P39" s="43"/>
    </row>
    <row r="40" spans="1:16" x14ac:dyDescent="0.2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x14ac:dyDescent="0.2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x14ac:dyDescent="0.25">
      <c r="B42" s="111" t="s">
        <v>34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43"/>
      <c r="P42" s="43"/>
    </row>
    <row r="43" spans="1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2:16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2:16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2:16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</sheetData>
  <mergeCells count="10">
    <mergeCell ref="G5:G6"/>
    <mergeCell ref="H5:K5"/>
    <mergeCell ref="L5:O5"/>
    <mergeCell ref="B42:N42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1"/>
  <sheetViews>
    <sheetView workbookViewId="0">
      <pane ySplit="6" topLeftCell="A7" activePane="bottomLeft" state="frozen"/>
      <selection pane="bottomLeft" activeCell="G26" sqref="G26"/>
    </sheetView>
  </sheetViews>
  <sheetFormatPr defaultRowHeight="15" x14ac:dyDescent="0.25"/>
  <cols>
    <col min="1" max="1" width="9.85546875" customWidth="1"/>
    <col min="2" max="2" width="48.7109375" customWidth="1"/>
    <col min="3" max="3" width="10.140625" customWidth="1"/>
    <col min="7" max="7" width="10.28515625" customWidth="1"/>
    <col min="8" max="8" width="8" customWidth="1"/>
    <col min="9" max="9" width="7.7109375" customWidth="1"/>
    <col min="10" max="10" width="7.5703125" customWidth="1"/>
  </cols>
  <sheetData>
    <row r="1" spans="1:16" ht="18.75" x14ac:dyDescent="0.3">
      <c r="A1" s="117" t="s">
        <v>89</v>
      </c>
      <c r="B1" s="117"/>
      <c r="C1" s="117"/>
      <c r="D1" s="117"/>
      <c r="E1" s="117"/>
      <c r="F1" s="1"/>
      <c r="G1" s="1"/>
      <c r="H1" s="1"/>
    </row>
    <row r="2" spans="1:16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6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6" ht="15.75" thickBot="1" x14ac:dyDescent="0.3"/>
    <row r="5" spans="1:16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6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6" ht="18.75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6" ht="15.75" thickBot="1" x14ac:dyDescent="0.3">
      <c r="A8" s="18">
        <v>3</v>
      </c>
      <c r="B8" s="7" t="s">
        <v>61</v>
      </c>
      <c r="C8" s="18" t="s">
        <v>169</v>
      </c>
      <c r="D8" s="90">
        <v>5.55</v>
      </c>
      <c r="E8" s="18">
        <v>5.7</v>
      </c>
      <c r="F8" s="19">
        <v>16.600000000000001</v>
      </c>
      <c r="G8" s="18">
        <f>(D8+F8)*4+E8*9</f>
        <v>139.9</v>
      </c>
      <c r="H8" s="19">
        <v>0</v>
      </c>
      <c r="I8" s="18">
        <v>0.1</v>
      </c>
      <c r="J8" s="19">
        <v>31.5</v>
      </c>
      <c r="K8" s="18">
        <v>0.03</v>
      </c>
      <c r="L8" s="19">
        <v>150</v>
      </c>
      <c r="M8" s="18">
        <v>90</v>
      </c>
      <c r="N8" s="18">
        <v>8.3000000000000007</v>
      </c>
      <c r="O8" s="91">
        <v>0.1</v>
      </c>
    </row>
    <row r="9" spans="1:16" ht="15.75" thickBot="1" x14ac:dyDescent="0.3">
      <c r="A9" s="18">
        <v>311</v>
      </c>
      <c r="B9" s="7" t="s">
        <v>128</v>
      </c>
      <c r="C9" s="18" t="s">
        <v>90</v>
      </c>
      <c r="D9" s="90">
        <v>5.6</v>
      </c>
      <c r="E9" s="18">
        <v>6.8</v>
      </c>
      <c r="F9" s="19">
        <v>33.4</v>
      </c>
      <c r="G9" s="18">
        <f>(D9+F9)*4+E9*9</f>
        <v>217.2</v>
      </c>
      <c r="H9" s="19">
        <v>0.06</v>
      </c>
      <c r="I9" s="18">
        <v>0</v>
      </c>
      <c r="J9" s="19">
        <v>0.03</v>
      </c>
      <c r="K9" s="18">
        <v>1.26</v>
      </c>
      <c r="L9" s="19">
        <v>103.1</v>
      </c>
      <c r="M9" s="18">
        <v>201</v>
      </c>
      <c r="N9" s="18">
        <v>13.97</v>
      </c>
      <c r="O9" s="91">
        <v>1.58</v>
      </c>
    </row>
    <row r="10" spans="1:16" ht="15.75" thickBot="1" x14ac:dyDescent="0.3">
      <c r="A10" s="17">
        <v>685</v>
      </c>
      <c r="B10" s="24" t="s">
        <v>49</v>
      </c>
      <c r="C10" s="25">
        <v>200</v>
      </c>
      <c r="D10" s="26">
        <v>0.2</v>
      </c>
      <c r="E10" s="25">
        <v>0</v>
      </c>
      <c r="F10" s="27">
        <v>14</v>
      </c>
      <c r="G10" s="25">
        <f>(D10+F10)*4+E10*9</f>
        <v>56.8</v>
      </c>
      <c r="H10" s="27">
        <v>0</v>
      </c>
      <c r="I10" s="25">
        <v>0</v>
      </c>
      <c r="J10" s="27">
        <v>0</v>
      </c>
      <c r="K10" s="25">
        <v>0</v>
      </c>
      <c r="L10" s="27">
        <v>66</v>
      </c>
      <c r="M10" s="25">
        <v>53.2</v>
      </c>
      <c r="N10" s="25">
        <v>12</v>
      </c>
      <c r="O10" s="28">
        <v>0.9</v>
      </c>
      <c r="P10" s="34"/>
    </row>
    <row r="11" spans="1:16" ht="15.75" thickBot="1" x14ac:dyDescent="0.3">
      <c r="A11" s="18" t="s">
        <v>23</v>
      </c>
      <c r="B11" s="7" t="s">
        <v>24</v>
      </c>
      <c r="C11" s="18">
        <v>30</v>
      </c>
      <c r="D11" s="90">
        <v>2.4</v>
      </c>
      <c r="E11" s="18">
        <v>0.32</v>
      </c>
      <c r="F11" s="90">
        <v>14.4</v>
      </c>
      <c r="G11" s="18">
        <f t="shared" ref="G11" si="0">(D11+F11)*4+E11*9</f>
        <v>70.08</v>
      </c>
      <c r="H11" s="90">
        <v>0.04</v>
      </c>
      <c r="I11" s="18">
        <v>0</v>
      </c>
      <c r="J11" s="90">
        <v>0</v>
      </c>
      <c r="K11" s="18">
        <v>0.48</v>
      </c>
      <c r="L11" s="90">
        <v>8.5</v>
      </c>
      <c r="M11" s="18">
        <v>32</v>
      </c>
      <c r="N11" s="18">
        <v>12.2</v>
      </c>
      <c r="O11" s="91">
        <v>0.74</v>
      </c>
    </row>
    <row r="12" spans="1:16" ht="16.5" customHeight="1" thickBot="1" x14ac:dyDescent="0.3">
      <c r="A12" s="3"/>
      <c r="B12" s="31" t="s">
        <v>25</v>
      </c>
      <c r="C12" s="32" t="s">
        <v>26</v>
      </c>
      <c r="D12" s="10">
        <f>SUM(D8:D11)</f>
        <v>13.749999999999998</v>
      </c>
      <c r="E12" s="17">
        <f>SUM(E8:E11)</f>
        <v>12.82</v>
      </c>
      <c r="F12" s="10">
        <f>SUM(F8:F11)</f>
        <v>78.400000000000006</v>
      </c>
      <c r="G12" s="17">
        <f>SUM(G8:G11)</f>
        <v>483.98</v>
      </c>
      <c r="H12" s="22">
        <f>SUM(H8:H11)</f>
        <v>0.1</v>
      </c>
      <c r="I12" s="22">
        <v>0</v>
      </c>
      <c r="J12" s="22">
        <f t="shared" ref="J12:O12" si="1">SUM(J8:J11)</f>
        <v>31.53</v>
      </c>
      <c r="K12" s="22">
        <f t="shared" si="1"/>
        <v>1.77</v>
      </c>
      <c r="L12" s="22">
        <f t="shared" si="1"/>
        <v>327.60000000000002</v>
      </c>
      <c r="M12" s="22">
        <f t="shared" si="1"/>
        <v>376.2</v>
      </c>
      <c r="N12" s="22">
        <f t="shared" si="1"/>
        <v>46.47</v>
      </c>
      <c r="O12" s="22">
        <f t="shared" si="1"/>
        <v>3.3200000000000003</v>
      </c>
    </row>
    <row r="13" spans="1:16" ht="16.5" customHeight="1" thickBot="1" x14ac:dyDescent="0.3">
      <c r="A13" s="7"/>
      <c r="B13" s="33" t="s">
        <v>150</v>
      </c>
      <c r="C13" s="7"/>
      <c r="D13" s="29"/>
      <c r="E13" s="7"/>
      <c r="F13" s="29"/>
      <c r="G13" s="7"/>
      <c r="H13" s="81"/>
      <c r="I13" s="7"/>
      <c r="J13" s="29"/>
      <c r="K13" s="7"/>
      <c r="L13" s="29"/>
      <c r="M13" s="7"/>
      <c r="N13" s="7"/>
      <c r="O13" s="30"/>
    </row>
    <row r="14" spans="1:16" ht="16.5" customHeight="1" thickBot="1" x14ac:dyDescent="0.3">
      <c r="A14" s="18">
        <v>3</v>
      </c>
      <c r="B14" s="7" t="s">
        <v>61</v>
      </c>
      <c r="C14" s="18" t="s">
        <v>169</v>
      </c>
      <c r="D14" s="90">
        <v>5.55</v>
      </c>
      <c r="E14" s="18">
        <v>5.7</v>
      </c>
      <c r="F14" s="19">
        <v>16.600000000000001</v>
      </c>
      <c r="G14" s="18">
        <f>(D14+F14)*4+E14*9</f>
        <v>139.9</v>
      </c>
      <c r="H14" s="19">
        <v>0</v>
      </c>
      <c r="I14" s="18">
        <v>0.1</v>
      </c>
      <c r="J14" s="19">
        <v>31.5</v>
      </c>
      <c r="K14" s="18">
        <v>0.03</v>
      </c>
      <c r="L14" s="19">
        <v>150</v>
      </c>
      <c r="M14" s="18">
        <v>90</v>
      </c>
      <c r="N14" s="18">
        <v>8.3000000000000007</v>
      </c>
      <c r="O14" s="91">
        <v>0.1</v>
      </c>
    </row>
    <row r="15" spans="1:16" ht="16.5" customHeight="1" thickBot="1" x14ac:dyDescent="0.3">
      <c r="A15" s="18">
        <v>311</v>
      </c>
      <c r="B15" s="7" t="s">
        <v>128</v>
      </c>
      <c r="C15" s="18" t="s">
        <v>71</v>
      </c>
      <c r="D15" s="90">
        <v>6.9</v>
      </c>
      <c r="E15" s="18">
        <v>8.4</v>
      </c>
      <c r="F15" s="19">
        <v>41.3</v>
      </c>
      <c r="G15" s="18">
        <f>(D15+F15)*4+E15*9</f>
        <v>268.39999999999998</v>
      </c>
      <c r="H15" s="19">
        <v>0.06</v>
      </c>
      <c r="I15" s="18">
        <v>0</v>
      </c>
      <c r="J15" s="19">
        <v>0.03</v>
      </c>
      <c r="K15" s="18">
        <v>1.26</v>
      </c>
      <c r="L15" s="19">
        <v>103.1</v>
      </c>
      <c r="M15" s="18">
        <v>201</v>
      </c>
      <c r="N15" s="18">
        <v>13.97</v>
      </c>
      <c r="O15" s="91">
        <v>1.58</v>
      </c>
    </row>
    <row r="16" spans="1:16" ht="16.5" customHeight="1" thickBot="1" x14ac:dyDescent="0.3">
      <c r="A16" s="17">
        <v>685</v>
      </c>
      <c r="B16" s="24" t="s">
        <v>49</v>
      </c>
      <c r="C16" s="25">
        <v>200</v>
      </c>
      <c r="D16" s="26">
        <v>0.2</v>
      </c>
      <c r="E16" s="25">
        <v>0</v>
      </c>
      <c r="F16" s="27">
        <v>14</v>
      </c>
      <c r="G16" s="25">
        <f>(D16+F16)*4+E16*9</f>
        <v>56.8</v>
      </c>
      <c r="H16" s="27">
        <v>0</v>
      </c>
      <c r="I16" s="25">
        <v>0</v>
      </c>
      <c r="J16" s="27">
        <v>0</v>
      </c>
      <c r="K16" s="25">
        <v>0</v>
      </c>
      <c r="L16" s="27">
        <v>66</v>
      </c>
      <c r="M16" s="25">
        <v>53.2</v>
      </c>
      <c r="N16" s="25">
        <v>12</v>
      </c>
      <c r="O16" s="28">
        <v>0.9</v>
      </c>
    </row>
    <row r="17" spans="1:15" ht="16.5" customHeight="1" thickBot="1" x14ac:dyDescent="0.3">
      <c r="A17" s="18" t="s">
        <v>23</v>
      </c>
      <c r="B17" s="7" t="s">
        <v>24</v>
      </c>
      <c r="C17" s="18">
        <v>60</v>
      </c>
      <c r="D17" s="90">
        <v>4.8</v>
      </c>
      <c r="E17" s="18">
        <v>0.64</v>
      </c>
      <c r="F17" s="90">
        <v>28.8</v>
      </c>
      <c r="G17" s="18">
        <f t="shared" ref="G17" si="2">(D17+F17)*4+E17*9</f>
        <v>140.16</v>
      </c>
      <c r="H17" s="90">
        <v>0.04</v>
      </c>
      <c r="I17" s="18">
        <v>0</v>
      </c>
      <c r="J17" s="90">
        <v>0</v>
      </c>
      <c r="K17" s="18">
        <v>0.48</v>
      </c>
      <c r="L17" s="90">
        <v>8.5</v>
      </c>
      <c r="M17" s="18">
        <v>32</v>
      </c>
      <c r="N17" s="18">
        <v>12.2</v>
      </c>
      <c r="O17" s="91">
        <v>0.74</v>
      </c>
    </row>
    <row r="18" spans="1:15" ht="16.5" customHeight="1" thickBot="1" x14ac:dyDescent="0.3">
      <c r="A18" s="3"/>
      <c r="B18" s="31" t="s">
        <v>25</v>
      </c>
      <c r="C18" s="32" t="s">
        <v>26</v>
      </c>
      <c r="D18" s="10">
        <f>SUM(D14:D17)</f>
        <v>17.45</v>
      </c>
      <c r="E18" s="17">
        <f>SUM(E14:E17)</f>
        <v>14.740000000000002</v>
      </c>
      <c r="F18" s="10">
        <f>SUM(F14:F17)</f>
        <v>100.7</v>
      </c>
      <c r="G18" s="17">
        <f>SUM(G14:G17)</f>
        <v>605.26</v>
      </c>
      <c r="H18" s="22">
        <f>SUM(H14:H17)</f>
        <v>0.1</v>
      </c>
      <c r="I18" s="22">
        <v>0</v>
      </c>
      <c r="J18" s="22">
        <f t="shared" ref="J18:O18" si="3">SUM(J14:J17)</f>
        <v>31.53</v>
      </c>
      <c r="K18" s="22">
        <f t="shared" si="3"/>
        <v>1.77</v>
      </c>
      <c r="L18" s="22">
        <f t="shared" si="3"/>
        <v>327.60000000000002</v>
      </c>
      <c r="M18" s="22">
        <f t="shared" si="3"/>
        <v>376.2</v>
      </c>
      <c r="N18" s="22">
        <f t="shared" si="3"/>
        <v>46.47</v>
      </c>
      <c r="O18" s="22">
        <f t="shared" si="3"/>
        <v>3.3200000000000003</v>
      </c>
    </row>
    <row r="19" spans="1:15" ht="20.25" customHeight="1" thickBot="1" x14ac:dyDescent="0.3">
      <c r="A19" s="7"/>
      <c r="B19" s="33" t="s">
        <v>27</v>
      </c>
      <c r="C19" s="7"/>
      <c r="D19" s="29"/>
      <c r="E19" s="7"/>
      <c r="F19" s="29"/>
      <c r="G19" s="7"/>
      <c r="H19" s="29"/>
      <c r="I19" s="7"/>
      <c r="J19" s="29"/>
      <c r="K19" s="7"/>
      <c r="L19" s="29"/>
      <c r="M19" s="7"/>
      <c r="N19" s="7"/>
      <c r="O19" s="30"/>
    </row>
    <row r="20" spans="1:15" ht="15.75" thickBot="1" x14ac:dyDescent="0.3">
      <c r="A20" s="18" t="s">
        <v>74</v>
      </c>
      <c r="B20" s="7" t="s">
        <v>73</v>
      </c>
      <c r="C20" s="18">
        <v>100</v>
      </c>
      <c r="D20" s="90">
        <v>0.7</v>
      </c>
      <c r="E20" s="18">
        <v>5</v>
      </c>
      <c r="F20" s="90">
        <v>2.2999999999999998</v>
      </c>
      <c r="G20" s="18">
        <f>(D20+F20)*4+E20*9</f>
        <v>57</v>
      </c>
      <c r="H20" s="90">
        <v>1.4999999999999999E-2</v>
      </c>
      <c r="I20" s="18">
        <v>0</v>
      </c>
      <c r="J20" s="90">
        <v>50</v>
      </c>
      <c r="K20" s="18">
        <v>0.1</v>
      </c>
      <c r="L20" s="90">
        <v>17.5</v>
      </c>
      <c r="M20" s="18">
        <v>22.85</v>
      </c>
      <c r="N20" s="18">
        <v>6.7</v>
      </c>
      <c r="O20" s="91">
        <v>0.45</v>
      </c>
    </row>
    <row r="21" spans="1:15" ht="15.75" thickBot="1" x14ac:dyDescent="0.3">
      <c r="A21" s="17" t="s">
        <v>167</v>
      </c>
      <c r="B21" s="3" t="s">
        <v>168</v>
      </c>
      <c r="C21" s="17" t="s">
        <v>71</v>
      </c>
      <c r="D21" s="34">
        <v>4.9000000000000004</v>
      </c>
      <c r="E21" s="17">
        <v>5.8</v>
      </c>
      <c r="F21" s="34">
        <v>15.8</v>
      </c>
      <c r="G21" s="18">
        <f>(D21+F21)*4+E21*9</f>
        <v>135</v>
      </c>
      <c r="H21" s="34">
        <v>1.4999999999999999E-2</v>
      </c>
      <c r="I21" s="17">
        <v>5.6</v>
      </c>
      <c r="J21" s="34">
        <v>4</v>
      </c>
      <c r="K21" s="17">
        <v>1.5</v>
      </c>
      <c r="L21" s="34">
        <v>40</v>
      </c>
      <c r="M21" s="17">
        <v>84</v>
      </c>
      <c r="N21" s="17">
        <v>30</v>
      </c>
      <c r="O21" s="23">
        <v>1</v>
      </c>
    </row>
    <row r="22" spans="1:15" ht="15.75" thickBot="1" x14ac:dyDescent="0.3">
      <c r="A22" s="18">
        <v>344</v>
      </c>
      <c r="B22" s="7" t="s">
        <v>91</v>
      </c>
      <c r="C22" s="18">
        <v>230</v>
      </c>
      <c r="D22" s="49">
        <v>23.4</v>
      </c>
      <c r="E22" s="18">
        <v>40</v>
      </c>
      <c r="F22" s="49">
        <v>3.6</v>
      </c>
      <c r="G22" s="18">
        <f t="shared" ref="G22:G25" si="4">(D22+F22)*4+E22*9</f>
        <v>468</v>
      </c>
      <c r="H22" s="49">
        <v>0.1</v>
      </c>
      <c r="I22" s="18">
        <v>0</v>
      </c>
      <c r="J22" s="49">
        <v>0.03</v>
      </c>
      <c r="K22" s="18">
        <v>0.26</v>
      </c>
      <c r="L22" s="49">
        <v>23.3</v>
      </c>
      <c r="M22" s="18">
        <v>132.30000000000001</v>
      </c>
      <c r="N22" s="18">
        <v>12</v>
      </c>
      <c r="O22" s="50">
        <v>2.1</v>
      </c>
    </row>
    <row r="23" spans="1:15" ht="15.75" thickBot="1" x14ac:dyDescent="0.3">
      <c r="A23" s="17" t="s">
        <v>75</v>
      </c>
      <c r="B23" s="3" t="s">
        <v>76</v>
      </c>
      <c r="C23" s="17">
        <v>200</v>
      </c>
      <c r="D23" s="34">
        <v>0.15</v>
      </c>
      <c r="E23" s="17">
        <v>0</v>
      </c>
      <c r="F23" s="34">
        <v>19.28</v>
      </c>
      <c r="G23" s="18">
        <v>77.72</v>
      </c>
      <c r="H23" s="22">
        <v>0.02</v>
      </c>
      <c r="I23" s="17">
        <v>60</v>
      </c>
      <c r="J23" s="22">
        <v>40</v>
      </c>
      <c r="K23" s="17">
        <v>0.4</v>
      </c>
      <c r="L23" s="22">
        <v>11.8</v>
      </c>
      <c r="M23" s="17">
        <v>9.1999999999999993</v>
      </c>
      <c r="N23" s="17">
        <v>5.6</v>
      </c>
      <c r="O23" s="23">
        <v>1</v>
      </c>
    </row>
    <row r="24" spans="1:15" ht="15.75" thickBot="1" x14ac:dyDescent="0.3">
      <c r="A24" s="18" t="s">
        <v>23</v>
      </c>
      <c r="B24" s="7" t="s">
        <v>24</v>
      </c>
      <c r="C24" s="18">
        <v>15</v>
      </c>
      <c r="D24" s="53">
        <v>1.2</v>
      </c>
      <c r="E24" s="18">
        <v>0.15</v>
      </c>
      <c r="F24" s="53">
        <v>7.25</v>
      </c>
      <c r="G24" s="18">
        <f t="shared" si="4"/>
        <v>35.15</v>
      </c>
      <c r="H24" s="53">
        <v>0.04</v>
      </c>
      <c r="I24" s="18">
        <v>0</v>
      </c>
      <c r="J24" s="53">
        <v>0</v>
      </c>
      <c r="K24" s="18">
        <v>0.48</v>
      </c>
      <c r="L24" s="53">
        <v>8.5</v>
      </c>
      <c r="M24" s="18">
        <v>32</v>
      </c>
      <c r="N24" s="18">
        <v>12.2</v>
      </c>
      <c r="O24" s="54">
        <v>0.74</v>
      </c>
    </row>
    <row r="25" spans="1:15" ht="15.75" thickBot="1" x14ac:dyDescent="0.3">
      <c r="A25" s="18" t="s">
        <v>23</v>
      </c>
      <c r="B25" s="7" t="s">
        <v>32</v>
      </c>
      <c r="C25" s="18">
        <v>10</v>
      </c>
      <c r="D25" s="49">
        <v>0.8</v>
      </c>
      <c r="E25" s="18">
        <v>0.1</v>
      </c>
      <c r="F25" s="49">
        <v>4.8</v>
      </c>
      <c r="G25" s="37">
        <f t="shared" si="4"/>
        <v>23.299999999999997</v>
      </c>
      <c r="H25" s="49">
        <v>0.02</v>
      </c>
      <c r="I25" s="18">
        <v>0</v>
      </c>
      <c r="J25" s="49">
        <v>0</v>
      </c>
      <c r="K25" s="18">
        <v>0.2</v>
      </c>
      <c r="L25" s="49">
        <v>3.7</v>
      </c>
      <c r="M25" s="18">
        <v>13.9</v>
      </c>
      <c r="N25" s="18">
        <v>6.1</v>
      </c>
      <c r="O25" s="50">
        <v>0.3</v>
      </c>
    </row>
    <row r="26" spans="1:15" ht="20.25" customHeight="1" thickBot="1" x14ac:dyDescent="0.3">
      <c r="A26" s="7"/>
      <c r="B26" s="38" t="s">
        <v>25</v>
      </c>
      <c r="C26" s="18" t="s">
        <v>26</v>
      </c>
      <c r="D26" s="7">
        <f t="shared" ref="D26:O26" si="5">SUM(D20:D25)</f>
        <v>31.15</v>
      </c>
      <c r="E26" s="49">
        <f t="shared" si="5"/>
        <v>51.05</v>
      </c>
      <c r="F26" s="18">
        <f t="shared" si="5"/>
        <v>53.03</v>
      </c>
      <c r="G26" s="49">
        <f t="shared" si="5"/>
        <v>796.17</v>
      </c>
      <c r="H26" s="18">
        <f t="shared" si="5"/>
        <v>0.21</v>
      </c>
      <c r="I26" s="49">
        <f t="shared" si="5"/>
        <v>65.599999999999994</v>
      </c>
      <c r="J26" s="18">
        <f t="shared" si="5"/>
        <v>94.03</v>
      </c>
      <c r="K26" s="49">
        <f t="shared" si="5"/>
        <v>2.9400000000000004</v>
      </c>
      <c r="L26" s="18">
        <f t="shared" si="5"/>
        <v>104.8</v>
      </c>
      <c r="M26" s="49">
        <f t="shared" si="5"/>
        <v>294.25</v>
      </c>
      <c r="N26" s="18">
        <f t="shared" si="5"/>
        <v>72.599999999999994</v>
      </c>
      <c r="O26" s="50">
        <f t="shared" si="5"/>
        <v>5.59</v>
      </c>
    </row>
    <row r="27" spans="1:15" ht="25.5" customHeight="1" thickBot="1" x14ac:dyDescent="0.3">
      <c r="A27" s="3"/>
      <c r="B27" s="16" t="s">
        <v>33</v>
      </c>
      <c r="C27" s="3"/>
      <c r="D27" s="5"/>
      <c r="E27" s="3"/>
      <c r="F27" s="5"/>
      <c r="G27" s="3"/>
      <c r="H27" s="5"/>
      <c r="I27" s="3"/>
      <c r="J27" s="5"/>
      <c r="K27" s="3"/>
      <c r="L27" s="5"/>
      <c r="M27" s="3"/>
      <c r="N27" s="3"/>
      <c r="O27" s="6"/>
    </row>
    <row r="28" spans="1:15" ht="15.75" customHeight="1" thickBot="1" x14ac:dyDescent="0.3">
      <c r="A28" s="18" t="s">
        <v>74</v>
      </c>
      <c r="B28" s="7" t="s">
        <v>73</v>
      </c>
      <c r="C28" s="18">
        <v>100</v>
      </c>
      <c r="D28" s="90">
        <v>0.7</v>
      </c>
      <c r="E28" s="18">
        <v>5</v>
      </c>
      <c r="F28" s="90">
        <v>2.2999999999999998</v>
      </c>
      <c r="G28" s="18">
        <f>(D28+F28)*4+E28*9</f>
        <v>57</v>
      </c>
      <c r="H28" s="90">
        <v>1.4999999999999999E-2</v>
      </c>
      <c r="I28" s="18">
        <v>0</v>
      </c>
      <c r="J28" s="90">
        <v>50</v>
      </c>
      <c r="K28" s="18">
        <v>0.1</v>
      </c>
      <c r="L28" s="90">
        <v>17.5</v>
      </c>
      <c r="M28" s="18">
        <v>22.85</v>
      </c>
      <c r="N28" s="18">
        <v>6.7</v>
      </c>
      <c r="O28" s="91">
        <v>0.45</v>
      </c>
    </row>
    <row r="29" spans="1:15" ht="15.75" thickBot="1" x14ac:dyDescent="0.3">
      <c r="A29" s="17" t="s">
        <v>167</v>
      </c>
      <c r="B29" s="3" t="s">
        <v>168</v>
      </c>
      <c r="C29" s="17" t="s">
        <v>71</v>
      </c>
      <c r="D29" s="34">
        <v>4.9000000000000004</v>
      </c>
      <c r="E29" s="17">
        <v>5.8</v>
      </c>
      <c r="F29" s="34">
        <v>15.8</v>
      </c>
      <c r="G29" s="18">
        <f>(D29+F29)*4+E29*9</f>
        <v>135</v>
      </c>
      <c r="H29" s="34">
        <v>1.4999999999999999E-2</v>
      </c>
      <c r="I29" s="17">
        <v>5.6</v>
      </c>
      <c r="J29" s="34">
        <v>4</v>
      </c>
      <c r="K29" s="17">
        <v>1.5</v>
      </c>
      <c r="L29" s="34">
        <v>40</v>
      </c>
      <c r="M29" s="17">
        <v>84</v>
      </c>
      <c r="N29" s="17">
        <v>30</v>
      </c>
      <c r="O29" s="23">
        <v>1</v>
      </c>
    </row>
    <row r="30" spans="1:15" ht="15.75" thickBot="1" x14ac:dyDescent="0.3">
      <c r="A30" s="18">
        <v>344</v>
      </c>
      <c r="B30" s="7" t="s">
        <v>91</v>
      </c>
      <c r="C30" s="18">
        <v>280</v>
      </c>
      <c r="D30" s="49">
        <v>28.5</v>
      </c>
      <c r="E30" s="18">
        <v>48.6</v>
      </c>
      <c r="F30" s="49">
        <v>4.4000000000000004</v>
      </c>
      <c r="G30" s="18">
        <f t="shared" ref="G30:G33" si="6">(D30+F30)*4+E30*9</f>
        <v>569</v>
      </c>
      <c r="H30" s="49">
        <v>0.1</v>
      </c>
      <c r="I30" s="18">
        <v>0</v>
      </c>
      <c r="J30" s="49">
        <v>0.03</v>
      </c>
      <c r="K30" s="18">
        <v>0.26</v>
      </c>
      <c r="L30" s="49">
        <v>23.3</v>
      </c>
      <c r="M30" s="18">
        <v>132.30000000000001</v>
      </c>
      <c r="N30" s="18">
        <v>12</v>
      </c>
      <c r="O30" s="50">
        <v>2.1</v>
      </c>
    </row>
    <row r="31" spans="1:15" ht="15.75" thickBot="1" x14ac:dyDescent="0.3">
      <c r="A31" s="17" t="s">
        <v>75</v>
      </c>
      <c r="B31" s="3" t="s">
        <v>76</v>
      </c>
      <c r="C31" s="17">
        <v>200</v>
      </c>
      <c r="D31" s="34">
        <v>0.15</v>
      </c>
      <c r="E31" s="17">
        <v>0</v>
      </c>
      <c r="F31" s="34">
        <v>19.28</v>
      </c>
      <c r="G31" s="18">
        <v>77.72</v>
      </c>
      <c r="H31" s="22">
        <v>0.02</v>
      </c>
      <c r="I31" s="17">
        <v>70</v>
      </c>
      <c r="J31" s="22">
        <v>40</v>
      </c>
      <c r="K31" s="17">
        <v>0.4</v>
      </c>
      <c r="L31" s="22">
        <v>11.8</v>
      </c>
      <c r="M31" s="17">
        <v>9.1999999999999993</v>
      </c>
      <c r="N31" s="17">
        <v>5.6</v>
      </c>
      <c r="O31" s="23">
        <v>1</v>
      </c>
    </row>
    <row r="32" spans="1:15" ht="15.75" thickBot="1" x14ac:dyDescent="0.3">
      <c r="A32" s="18" t="s">
        <v>23</v>
      </c>
      <c r="B32" s="7" t="s">
        <v>24</v>
      </c>
      <c r="C32" s="18">
        <v>15</v>
      </c>
      <c r="D32" s="53">
        <v>1.2</v>
      </c>
      <c r="E32" s="18">
        <v>0.15</v>
      </c>
      <c r="F32" s="53">
        <v>7.25</v>
      </c>
      <c r="G32" s="18">
        <f t="shared" si="6"/>
        <v>35.15</v>
      </c>
      <c r="H32" s="53">
        <v>0.04</v>
      </c>
      <c r="I32" s="18">
        <v>0</v>
      </c>
      <c r="J32" s="53">
        <v>0</v>
      </c>
      <c r="K32" s="18">
        <v>0.48</v>
      </c>
      <c r="L32" s="53">
        <v>8.5</v>
      </c>
      <c r="M32" s="18">
        <v>32</v>
      </c>
      <c r="N32" s="18">
        <v>12.2</v>
      </c>
      <c r="O32" s="54">
        <v>0.74</v>
      </c>
    </row>
    <row r="33" spans="1:16" ht="15.75" thickBot="1" x14ac:dyDescent="0.3">
      <c r="A33" s="18" t="s">
        <v>23</v>
      </c>
      <c r="B33" s="7" t="s">
        <v>32</v>
      </c>
      <c r="C33" s="18">
        <v>20</v>
      </c>
      <c r="D33" s="49">
        <v>1.6</v>
      </c>
      <c r="E33" s="18">
        <v>0.2</v>
      </c>
      <c r="F33" s="49">
        <v>9.6999999999999993</v>
      </c>
      <c r="G33" s="37">
        <f t="shared" si="6"/>
        <v>46.999999999999993</v>
      </c>
      <c r="H33" s="49">
        <v>0.02</v>
      </c>
      <c r="I33" s="18">
        <v>0</v>
      </c>
      <c r="J33" s="49">
        <v>0</v>
      </c>
      <c r="K33" s="18">
        <v>0.2</v>
      </c>
      <c r="L33" s="49">
        <v>3.7</v>
      </c>
      <c r="M33" s="18">
        <v>13.9</v>
      </c>
      <c r="N33" s="18">
        <v>6.1</v>
      </c>
      <c r="O33" s="50">
        <v>0.3</v>
      </c>
    </row>
    <row r="34" spans="1:16" ht="15.75" thickBot="1" x14ac:dyDescent="0.3">
      <c r="A34" s="7"/>
      <c r="B34" s="38" t="s">
        <v>25</v>
      </c>
      <c r="C34" s="18" t="s">
        <v>26</v>
      </c>
      <c r="D34" s="49">
        <f t="shared" ref="D34:O34" si="7">SUM(D28:D33)</f>
        <v>37.050000000000004</v>
      </c>
      <c r="E34" s="18">
        <f t="shared" si="7"/>
        <v>59.750000000000007</v>
      </c>
      <c r="F34" s="18">
        <f t="shared" si="7"/>
        <v>58.730000000000004</v>
      </c>
      <c r="G34" s="49">
        <f t="shared" si="7"/>
        <v>920.87</v>
      </c>
      <c r="H34" s="18">
        <f t="shared" si="7"/>
        <v>0.21</v>
      </c>
      <c r="I34" s="49">
        <f t="shared" si="7"/>
        <v>75.599999999999994</v>
      </c>
      <c r="J34" s="18">
        <f t="shared" si="7"/>
        <v>94.03</v>
      </c>
      <c r="K34" s="49">
        <f t="shared" si="7"/>
        <v>2.9400000000000004</v>
      </c>
      <c r="L34" s="18">
        <f t="shared" si="7"/>
        <v>104.8</v>
      </c>
      <c r="M34" s="49">
        <f t="shared" si="7"/>
        <v>294.25</v>
      </c>
      <c r="N34" s="18">
        <f t="shared" si="7"/>
        <v>72.599999999999994</v>
      </c>
      <c r="O34" s="18">
        <f t="shared" si="7"/>
        <v>5.59</v>
      </c>
    </row>
    <row r="35" spans="1:16" x14ac:dyDescent="0.25">
      <c r="A35" s="3"/>
      <c r="B35" s="40"/>
      <c r="C35" s="40"/>
      <c r="D35" s="41"/>
      <c r="E35" s="40"/>
      <c r="F35" s="41"/>
      <c r="G35" s="40"/>
      <c r="H35" s="41"/>
      <c r="I35" s="40"/>
      <c r="J35" s="41"/>
      <c r="K35" s="40"/>
      <c r="L35" s="41"/>
      <c r="M35" s="40"/>
      <c r="N35" s="40"/>
      <c r="O35" s="42"/>
      <c r="P35" s="43"/>
    </row>
    <row r="36" spans="1:16" ht="6.75" customHeight="1" x14ac:dyDescent="0.25">
      <c r="A36" s="3"/>
      <c r="B36" s="40"/>
      <c r="C36" s="40"/>
      <c r="D36" s="41"/>
      <c r="E36" s="40"/>
      <c r="F36" s="41"/>
      <c r="G36" s="40"/>
      <c r="H36" s="41"/>
      <c r="I36" s="40"/>
      <c r="J36" s="41"/>
      <c r="K36" s="40"/>
      <c r="L36" s="41"/>
      <c r="M36" s="40"/>
      <c r="N36" s="40"/>
      <c r="O36" s="42"/>
      <c r="P36" s="43"/>
    </row>
    <row r="37" spans="1:16" x14ac:dyDescent="0.25">
      <c r="A37" s="3"/>
      <c r="B37" s="40"/>
      <c r="C37" s="40"/>
      <c r="D37" s="41"/>
      <c r="E37" s="40"/>
      <c r="F37" s="41"/>
      <c r="G37" s="40"/>
      <c r="H37" s="41"/>
      <c r="I37" s="40"/>
      <c r="J37" s="41"/>
      <c r="K37" s="40"/>
      <c r="L37" s="41"/>
      <c r="M37" s="40"/>
      <c r="N37" s="40"/>
      <c r="O37" s="42"/>
      <c r="P37" s="43"/>
    </row>
    <row r="38" spans="1:16" ht="6" customHeight="1" x14ac:dyDescent="0.25">
      <c r="A38" s="3"/>
      <c r="B38" s="40"/>
      <c r="C38" s="40"/>
      <c r="D38" s="41"/>
      <c r="E38" s="40"/>
      <c r="F38" s="41"/>
      <c r="G38" s="40"/>
      <c r="H38" s="41"/>
      <c r="I38" s="40"/>
      <c r="J38" s="41"/>
      <c r="K38" s="40"/>
      <c r="L38" s="41"/>
      <c r="M38" s="40"/>
      <c r="N38" s="40"/>
      <c r="O38" s="42"/>
      <c r="P38" s="43"/>
    </row>
    <row r="39" spans="1:16" ht="15.75" thickBot="1" x14ac:dyDescent="0.3">
      <c r="A39" s="4"/>
      <c r="B39" s="44"/>
      <c r="C39" s="44"/>
      <c r="D39" s="45"/>
      <c r="E39" s="44"/>
      <c r="F39" s="45"/>
      <c r="G39" s="44"/>
      <c r="H39" s="45"/>
      <c r="I39" s="44"/>
      <c r="J39" s="45"/>
      <c r="K39" s="44"/>
      <c r="L39" s="45"/>
      <c r="M39" s="44"/>
      <c r="N39" s="44"/>
      <c r="O39" s="46"/>
      <c r="P39" s="43"/>
    </row>
    <row r="40" spans="1:16" x14ac:dyDescent="0.2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x14ac:dyDescent="0.25">
      <c r="B41" s="111" t="s">
        <v>34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43"/>
      <c r="P41" s="43"/>
    </row>
    <row r="42" spans="1:16" x14ac:dyDescent="0.2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43"/>
      <c r="P42" s="43"/>
    </row>
    <row r="43" spans="1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</sheetData>
  <mergeCells count="11">
    <mergeCell ref="G5:G6"/>
    <mergeCell ref="H5:K5"/>
    <mergeCell ref="L5:O5"/>
    <mergeCell ref="B42:N42"/>
    <mergeCell ref="A1:E1"/>
    <mergeCell ref="A2:E2"/>
    <mergeCell ref="A5:A6"/>
    <mergeCell ref="B5:B6"/>
    <mergeCell ref="C5:C6"/>
    <mergeCell ref="D5:F5"/>
    <mergeCell ref="B41:N41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3"/>
  <sheetViews>
    <sheetView workbookViewId="0">
      <pane ySplit="6" topLeftCell="A16" activePane="bottomLeft" state="frozen"/>
      <selection pane="bottomLeft" activeCell="J37" sqref="J37"/>
    </sheetView>
  </sheetViews>
  <sheetFormatPr defaultRowHeight="15" x14ac:dyDescent="0.25"/>
  <cols>
    <col min="1" max="1" width="9.85546875" customWidth="1"/>
    <col min="2" max="2" width="44.5703125" customWidth="1"/>
    <col min="3" max="3" width="10.140625" customWidth="1"/>
    <col min="7" max="7" width="10.28515625" customWidth="1"/>
  </cols>
  <sheetData>
    <row r="1" spans="1:16" ht="18.75" x14ac:dyDescent="0.3">
      <c r="A1" s="117" t="s">
        <v>107</v>
      </c>
      <c r="B1" s="117"/>
      <c r="C1" s="117"/>
      <c r="D1" s="117"/>
      <c r="E1" s="117"/>
      <c r="F1" s="1"/>
      <c r="G1" s="1"/>
      <c r="H1" s="1"/>
    </row>
    <row r="2" spans="1:16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6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6" ht="15.75" thickBot="1" x14ac:dyDescent="0.3"/>
    <row r="5" spans="1:16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6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6" ht="17.25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6" ht="15.75" thickBot="1" x14ac:dyDescent="0.3">
      <c r="A8" s="18">
        <v>1</v>
      </c>
      <c r="B8" s="7" t="s">
        <v>35</v>
      </c>
      <c r="C8" s="18" t="s">
        <v>117</v>
      </c>
      <c r="D8" s="90">
        <v>1.4</v>
      </c>
      <c r="E8" s="18">
        <v>12.7</v>
      </c>
      <c r="F8" s="19">
        <v>7.1</v>
      </c>
      <c r="G8" s="18">
        <f>(D8+F8)*4+E8*9</f>
        <v>148.30000000000001</v>
      </c>
      <c r="H8" s="19">
        <v>0.02</v>
      </c>
      <c r="I8" s="18">
        <v>0</v>
      </c>
      <c r="J8" s="19">
        <v>0</v>
      </c>
      <c r="K8" s="18">
        <v>0.17</v>
      </c>
      <c r="L8" s="19">
        <v>5.0999999999999996</v>
      </c>
      <c r="M8" s="18">
        <v>12.3</v>
      </c>
      <c r="N8" s="18">
        <v>1</v>
      </c>
      <c r="O8" s="91">
        <v>0.2</v>
      </c>
    </row>
    <row r="9" spans="1:16" ht="15.75" thickBot="1" x14ac:dyDescent="0.3">
      <c r="A9" s="18">
        <v>302</v>
      </c>
      <c r="B9" s="7" t="s">
        <v>127</v>
      </c>
      <c r="C9" s="18" t="s">
        <v>90</v>
      </c>
      <c r="D9" s="90">
        <v>7.13</v>
      </c>
      <c r="E9" s="18">
        <v>10.4</v>
      </c>
      <c r="F9" s="19">
        <v>36.4</v>
      </c>
      <c r="G9" s="18">
        <f>(D9+F9)*4+E9*9</f>
        <v>267.72000000000003</v>
      </c>
      <c r="H9" s="19">
        <v>0.14000000000000001</v>
      </c>
      <c r="I9" s="18">
        <v>0</v>
      </c>
      <c r="J9" s="19">
        <v>0</v>
      </c>
      <c r="K9" s="18">
        <v>0.4</v>
      </c>
      <c r="L9" s="19">
        <v>36</v>
      </c>
      <c r="M9" s="18">
        <v>140</v>
      </c>
      <c r="N9" s="18">
        <v>58</v>
      </c>
      <c r="O9" s="91">
        <v>1.6</v>
      </c>
    </row>
    <row r="10" spans="1:16" ht="15.75" thickBot="1" x14ac:dyDescent="0.3">
      <c r="A10" s="17" t="s">
        <v>40</v>
      </c>
      <c r="B10" s="24" t="s">
        <v>38</v>
      </c>
      <c r="C10" s="25" t="s">
        <v>39</v>
      </c>
      <c r="D10" s="26">
        <v>1.4</v>
      </c>
      <c r="E10" s="25">
        <v>1.6</v>
      </c>
      <c r="F10" s="27">
        <v>16.399999999999999</v>
      </c>
      <c r="G10" s="25">
        <f>(D10+F10)*4+E10*9</f>
        <v>85.6</v>
      </c>
      <c r="H10" s="27">
        <v>0</v>
      </c>
      <c r="I10" s="25">
        <v>0</v>
      </c>
      <c r="J10" s="27">
        <v>0</v>
      </c>
      <c r="K10" s="25">
        <v>0</v>
      </c>
      <c r="L10" s="27">
        <v>66</v>
      </c>
      <c r="M10" s="25">
        <v>53.2</v>
      </c>
      <c r="N10" s="25">
        <v>12</v>
      </c>
      <c r="O10" s="28">
        <v>0.9</v>
      </c>
      <c r="P10" s="34"/>
    </row>
    <row r="11" spans="1:16" ht="15.75" thickBot="1" x14ac:dyDescent="0.3">
      <c r="A11" s="18" t="s">
        <v>23</v>
      </c>
      <c r="B11" s="7" t="s">
        <v>24</v>
      </c>
      <c r="C11" s="18">
        <v>10</v>
      </c>
      <c r="D11" s="90">
        <v>0.7</v>
      </c>
      <c r="E11" s="18">
        <v>0.1</v>
      </c>
      <c r="F11" s="90">
        <v>1.7</v>
      </c>
      <c r="G11" s="18">
        <f>(D11+F11)*4+E11*9</f>
        <v>10.5</v>
      </c>
      <c r="H11" s="90">
        <v>0.02</v>
      </c>
      <c r="I11" s="18">
        <v>0</v>
      </c>
      <c r="J11" s="90">
        <v>0</v>
      </c>
      <c r="K11" s="18">
        <v>0.35</v>
      </c>
      <c r="L11" s="90">
        <v>3.7</v>
      </c>
      <c r="M11" s="18">
        <v>12</v>
      </c>
      <c r="N11" s="18">
        <v>2.59</v>
      </c>
      <c r="O11" s="91">
        <v>0.2</v>
      </c>
    </row>
    <row r="12" spans="1:16" ht="15.75" customHeight="1" thickBot="1" x14ac:dyDescent="0.3">
      <c r="A12" s="3"/>
      <c r="B12" s="31" t="s">
        <v>25</v>
      </c>
      <c r="C12" s="32" t="s">
        <v>26</v>
      </c>
      <c r="D12" s="10">
        <f>SUM(D8:D11)</f>
        <v>10.629999999999999</v>
      </c>
      <c r="E12" s="17">
        <f>SUM(E8:E11)</f>
        <v>24.800000000000004</v>
      </c>
      <c r="F12" s="10">
        <f>SUM(F8:F11)</f>
        <v>61.6</v>
      </c>
      <c r="G12" s="17">
        <f>SUM(G8:G11)</f>
        <v>512.12</v>
      </c>
      <c r="H12" s="22">
        <f>SUM(H8:H11)</f>
        <v>0.18</v>
      </c>
      <c r="I12" s="22">
        <v>0</v>
      </c>
      <c r="J12" s="22">
        <f t="shared" ref="J12:O12" si="0">SUM(J8:J11)</f>
        <v>0</v>
      </c>
      <c r="K12" s="22">
        <f t="shared" si="0"/>
        <v>0.92</v>
      </c>
      <c r="L12" s="22">
        <f t="shared" si="0"/>
        <v>110.8</v>
      </c>
      <c r="M12" s="22">
        <f t="shared" si="0"/>
        <v>217.5</v>
      </c>
      <c r="N12" s="22">
        <f t="shared" si="0"/>
        <v>73.59</v>
      </c>
      <c r="O12" s="22">
        <f t="shared" si="0"/>
        <v>2.9000000000000004</v>
      </c>
    </row>
    <row r="13" spans="1:16" ht="15.75" customHeight="1" thickBot="1" x14ac:dyDescent="0.3">
      <c r="A13" s="7"/>
      <c r="B13" s="33" t="s">
        <v>150</v>
      </c>
      <c r="C13" s="7"/>
      <c r="D13" s="29"/>
      <c r="E13" s="7"/>
      <c r="F13" s="29"/>
      <c r="G13" s="7"/>
      <c r="H13" s="81"/>
      <c r="I13" s="7"/>
      <c r="J13" s="29"/>
      <c r="K13" s="7"/>
      <c r="L13" s="29"/>
      <c r="M13" s="7"/>
      <c r="N13" s="7"/>
      <c r="O13" s="30"/>
    </row>
    <row r="14" spans="1:16" ht="15.75" customHeight="1" thickBot="1" x14ac:dyDescent="0.3">
      <c r="A14" s="18">
        <v>1</v>
      </c>
      <c r="B14" s="7" t="s">
        <v>35</v>
      </c>
      <c r="C14" s="18" t="s">
        <v>43</v>
      </c>
      <c r="D14" s="90">
        <v>6.7</v>
      </c>
      <c r="E14" s="18">
        <v>3.4</v>
      </c>
      <c r="F14" s="19">
        <v>34.5</v>
      </c>
      <c r="G14" s="18">
        <f>(D14+F14)*4+E14*9</f>
        <v>195.4</v>
      </c>
      <c r="H14" s="19">
        <v>0.02</v>
      </c>
      <c r="I14" s="18">
        <v>0</v>
      </c>
      <c r="J14" s="19">
        <v>0</v>
      </c>
      <c r="K14" s="18">
        <v>0.17</v>
      </c>
      <c r="L14" s="19">
        <v>5.0999999999999996</v>
      </c>
      <c r="M14" s="18">
        <v>12.3</v>
      </c>
      <c r="N14" s="18">
        <v>1</v>
      </c>
      <c r="O14" s="91">
        <v>0.2</v>
      </c>
    </row>
    <row r="15" spans="1:16" ht="15.75" customHeight="1" thickBot="1" x14ac:dyDescent="0.3">
      <c r="A15" s="18">
        <v>302</v>
      </c>
      <c r="B15" s="7" t="s">
        <v>127</v>
      </c>
      <c r="C15" s="18" t="s">
        <v>71</v>
      </c>
      <c r="D15" s="90">
        <v>8.8000000000000007</v>
      </c>
      <c r="E15" s="18">
        <v>12.9</v>
      </c>
      <c r="F15" s="19">
        <v>45</v>
      </c>
      <c r="G15" s="18">
        <f>(D15+F15)*4+E15*9</f>
        <v>331.3</v>
      </c>
      <c r="H15" s="19">
        <v>0.14000000000000001</v>
      </c>
      <c r="I15" s="18">
        <v>0</v>
      </c>
      <c r="J15" s="19">
        <v>0</v>
      </c>
      <c r="K15" s="18">
        <v>0.4</v>
      </c>
      <c r="L15" s="19">
        <v>36</v>
      </c>
      <c r="M15" s="18">
        <v>140</v>
      </c>
      <c r="N15" s="18">
        <v>58</v>
      </c>
      <c r="O15" s="91">
        <v>1.6</v>
      </c>
    </row>
    <row r="16" spans="1:16" ht="15.75" customHeight="1" thickBot="1" x14ac:dyDescent="0.3">
      <c r="A16" s="17" t="s">
        <v>40</v>
      </c>
      <c r="B16" s="24" t="s">
        <v>38</v>
      </c>
      <c r="C16" s="25" t="s">
        <v>39</v>
      </c>
      <c r="D16" s="26">
        <v>1.4</v>
      </c>
      <c r="E16" s="25">
        <v>1.6</v>
      </c>
      <c r="F16" s="27">
        <v>16.399999999999999</v>
      </c>
      <c r="G16" s="25">
        <f>(D16+F16)*4+E16*9</f>
        <v>85.6</v>
      </c>
      <c r="H16" s="27">
        <v>0</v>
      </c>
      <c r="I16" s="25">
        <v>0</v>
      </c>
      <c r="J16" s="27">
        <v>0</v>
      </c>
      <c r="K16" s="25">
        <v>0</v>
      </c>
      <c r="L16" s="27">
        <v>66</v>
      </c>
      <c r="M16" s="25">
        <v>53.2</v>
      </c>
      <c r="N16" s="25">
        <v>12</v>
      </c>
      <c r="O16" s="28">
        <v>0.9</v>
      </c>
    </row>
    <row r="17" spans="1:15" ht="15.75" customHeight="1" thickBot="1" x14ac:dyDescent="0.3">
      <c r="A17" s="18" t="s">
        <v>23</v>
      </c>
      <c r="B17" s="7" t="s">
        <v>24</v>
      </c>
      <c r="C17" s="18">
        <v>30</v>
      </c>
      <c r="D17" s="90">
        <v>2.1</v>
      </c>
      <c r="E17" s="18">
        <v>0.3</v>
      </c>
      <c r="F17" s="90">
        <v>5.0999999999999996</v>
      </c>
      <c r="G17" s="18">
        <f>(D17+F17)*4+E17*9</f>
        <v>31.499999999999996</v>
      </c>
      <c r="H17" s="90">
        <v>0.02</v>
      </c>
      <c r="I17" s="18">
        <v>0</v>
      </c>
      <c r="J17" s="90">
        <v>0</v>
      </c>
      <c r="K17" s="18">
        <v>0.35</v>
      </c>
      <c r="L17" s="90">
        <v>3.7</v>
      </c>
      <c r="M17" s="18">
        <v>12</v>
      </c>
      <c r="N17" s="18">
        <v>2.59</v>
      </c>
      <c r="O17" s="91">
        <v>0.2</v>
      </c>
    </row>
    <row r="18" spans="1:15" ht="15.75" customHeight="1" thickBot="1" x14ac:dyDescent="0.3">
      <c r="A18" s="3"/>
      <c r="B18" s="31" t="s">
        <v>25</v>
      </c>
      <c r="C18" s="32" t="s">
        <v>26</v>
      </c>
      <c r="D18" s="10">
        <f t="shared" ref="D18:O18" si="1">SUM(D14:D17)</f>
        <v>19</v>
      </c>
      <c r="E18" s="17">
        <f t="shared" si="1"/>
        <v>18.200000000000003</v>
      </c>
      <c r="F18" s="10">
        <f t="shared" si="1"/>
        <v>101</v>
      </c>
      <c r="G18" s="17">
        <f t="shared" si="1"/>
        <v>643.80000000000007</v>
      </c>
      <c r="H18" s="22">
        <f t="shared" si="1"/>
        <v>0.18</v>
      </c>
      <c r="I18" s="22">
        <f t="shared" si="1"/>
        <v>0</v>
      </c>
      <c r="J18" s="22">
        <f t="shared" si="1"/>
        <v>0</v>
      </c>
      <c r="K18" s="22">
        <f t="shared" si="1"/>
        <v>0.92</v>
      </c>
      <c r="L18" s="22">
        <f t="shared" si="1"/>
        <v>110.8</v>
      </c>
      <c r="M18" s="22">
        <f t="shared" si="1"/>
        <v>217.5</v>
      </c>
      <c r="N18" s="22">
        <f t="shared" si="1"/>
        <v>73.59</v>
      </c>
      <c r="O18" s="22">
        <f t="shared" si="1"/>
        <v>2.9000000000000004</v>
      </c>
    </row>
    <row r="19" spans="1:15" ht="20.25" customHeight="1" thickBot="1" x14ac:dyDescent="0.3">
      <c r="A19" s="7"/>
      <c r="B19" s="33" t="s">
        <v>27</v>
      </c>
      <c r="C19" s="7"/>
      <c r="D19" s="29"/>
      <c r="E19" s="7"/>
      <c r="F19" s="29"/>
      <c r="G19" s="7"/>
      <c r="H19" s="29"/>
      <c r="I19" s="7"/>
      <c r="J19" s="29"/>
      <c r="K19" s="7"/>
      <c r="L19" s="29"/>
      <c r="M19" s="7"/>
      <c r="N19" s="7"/>
      <c r="O19" s="30"/>
    </row>
    <row r="20" spans="1:15" ht="15.75" thickBot="1" x14ac:dyDescent="0.3">
      <c r="A20" s="17" t="s">
        <v>92</v>
      </c>
      <c r="B20" s="3" t="s">
        <v>93</v>
      </c>
      <c r="C20" s="17" t="s">
        <v>51</v>
      </c>
      <c r="D20" s="34">
        <v>9</v>
      </c>
      <c r="E20" s="17">
        <v>5.0999999999999996</v>
      </c>
      <c r="F20" s="34">
        <v>16.2</v>
      </c>
      <c r="G20" s="18">
        <f>(D20+F20)*4+E20*9</f>
        <v>146.69999999999999</v>
      </c>
      <c r="H20" s="34">
        <v>0.01</v>
      </c>
      <c r="I20" s="17">
        <v>0</v>
      </c>
      <c r="J20" s="34">
        <v>0</v>
      </c>
      <c r="K20" s="17">
        <v>0</v>
      </c>
      <c r="L20" s="34">
        <v>90</v>
      </c>
      <c r="M20" s="17">
        <v>74</v>
      </c>
      <c r="N20" s="17">
        <v>35</v>
      </c>
      <c r="O20" s="23">
        <v>0.05</v>
      </c>
    </row>
    <row r="21" spans="1:15" ht="15.75" thickBot="1" x14ac:dyDescent="0.3">
      <c r="A21" s="18">
        <v>423</v>
      </c>
      <c r="B21" s="7" t="s">
        <v>94</v>
      </c>
      <c r="C21" s="18">
        <v>100</v>
      </c>
      <c r="D21" s="49">
        <v>19.55</v>
      </c>
      <c r="E21" s="18">
        <v>12.4</v>
      </c>
      <c r="F21" s="49">
        <v>6.6</v>
      </c>
      <c r="G21" s="18">
        <f t="shared" ref="G21:G26" si="2">(D21+F21)*4+E21*9</f>
        <v>216.2</v>
      </c>
      <c r="H21" s="49">
        <v>0.08</v>
      </c>
      <c r="I21" s="18">
        <v>0</v>
      </c>
      <c r="J21" s="49">
        <v>100</v>
      </c>
      <c r="K21" s="18">
        <v>2.8</v>
      </c>
      <c r="L21" s="49">
        <v>38.200000000000003</v>
      </c>
      <c r="M21" s="18">
        <v>244.9</v>
      </c>
      <c r="N21" s="18">
        <v>28.6</v>
      </c>
      <c r="O21" s="50">
        <v>3.2</v>
      </c>
    </row>
    <row r="22" spans="1:15" ht="15.75" thickBot="1" x14ac:dyDescent="0.3">
      <c r="A22" s="17">
        <v>511</v>
      </c>
      <c r="B22" s="3" t="s">
        <v>53</v>
      </c>
      <c r="C22" s="17">
        <v>180</v>
      </c>
      <c r="D22" s="34">
        <v>4.5</v>
      </c>
      <c r="E22" s="17">
        <v>6.4</v>
      </c>
      <c r="F22" s="34">
        <v>44.3</v>
      </c>
      <c r="G22" s="18">
        <f t="shared" si="2"/>
        <v>252.79999999999998</v>
      </c>
      <c r="H22" s="22">
        <v>0.13</v>
      </c>
      <c r="I22" s="17">
        <v>0</v>
      </c>
      <c r="J22" s="22">
        <v>0.12</v>
      </c>
      <c r="K22" s="17">
        <v>0</v>
      </c>
      <c r="L22" s="22">
        <v>43.2</v>
      </c>
      <c r="M22" s="17">
        <v>232</v>
      </c>
      <c r="N22" s="17">
        <v>19.2</v>
      </c>
      <c r="O22" s="23">
        <v>1.3</v>
      </c>
    </row>
    <row r="23" spans="1:15" ht="15.75" thickBot="1" x14ac:dyDescent="0.3">
      <c r="A23" s="18" t="s">
        <v>21</v>
      </c>
      <c r="B23" s="7" t="s">
        <v>120</v>
      </c>
      <c r="C23" s="18">
        <v>30</v>
      </c>
      <c r="D23" s="49">
        <v>0.6</v>
      </c>
      <c r="E23" s="18">
        <v>0.05</v>
      </c>
      <c r="F23" s="49">
        <v>1.35</v>
      </c>
      <c r="G23" s="18">
        <f t="shared" si="2"/>
        <v>8.25</v>
      </c>
      <c r="H23" s="49">
        <v>0.06</v>
      </c>
      <c r="I23" s="18">
        <v>0</v>
      </c>
      <c r="J23" s="49">
        <v>30</v>
      </c>
      <c r="K23" s="18">
        <v>0.12</v>
      </c>
      <c r="L23" s="49">
        <v>12</v>
      </c>
      <c r="M23" s="18">
        <v>37.200000000000003</v>
      </c>
      <c r="N23" s="18">
        <v>12.6</v>
      </c>
      <c r="O23" s="50">
        <v>0.42</v>
      </c>
    </row>
    <row r="24" spans="1:15" ht="15.75" thickBot="1" x14ac:dyDescent="0.3">
      <c r="A24" s="18" t="s">
        <v>152</v>
      </c>
      <c r="B24" s="7" t="s">
        <v>151</v>
      </c>
      <c r="C24" s="47" t="s">
        <v>54</v>
      </c>
      <c r="D24" s="81">
        <v>0</v>
      </c>
      <c r="E24" s="18">
        <v>0</v>
      </c>
      <c r="F24" s="81">
        <v>24</v>
      </c>
      <c r="G24" s="18">
        <f t="shared" si="2"/>
        <v>96</v>
      </c>
      <c r="H24" s="81">
        <v>0.3</v>
      </c>
      <c r="I24" s="18">
        <v>70</v>
      </c>
      <c r="J24" s="81">
        <v>0.13</v>
      </c>
      <c r="K24" s="18">
        <v>2.35</v>
      </c>
      <c r="L24" s="81">
        <v>0</v>
      </c>
      <c r="M24" s="18">
        <v>0</v>
      </c>
      <c r="N24" s="18">
        <v>0</v>
      </c>
      <c r="O24" s="82">
        <v>0</v>
      </c>
    </row>
    <row r="25" spans="1:15" ht="15.75" thickBot="1" x14ac:dyDescent="0.3">
      <c r="A25" s="18" t="s">
        <v>23</v>
      </c>
      <c r="B25" s="7" t="s">
        <v>24</v>
      </c>
      <c r="C25" s="18">
        <v>15</v>
      </c>
      <c r="D25" s="51">
        <v>1.2</v>
      </c>
      <c r="E25" s="18">
        <v>0.15</v>
      </c>
      <c r="F25" s="51">
        <v>7.25</v>
      </c>
      <c r="G25" s="18">
        <f t="shared" si="2"/>
        <v>35.15</v>
      </c>
      <c r="H25" s="51">
        <v>0.04</v>
      </c>
      <c r="I25" s="18">
        <v>0</v>
      </c>
      <c r="J25" s="51">
        <v>0</v>
      </c>
      <c r="K25" s="18">
        <v>0.48</v>
      </c>
      <c r="L25" s="51">
        <v>8.5</v>
      </c>
      <c r="M25" s="18">
        <v>32</v>
      </c>
      <c r="N25" s="18">
        <v>12.2</v>
      </c>
      <c r="O25" s="52">
        <v>0.74</v>
      </c>
    </row>
    <row r="26" spans="1:15" ht="15.75" thickBot="1" x14ac:dyDescent="0.3">
      <c r="A26" s="18" t="s">
        <v>23</v>
      </c>
      <c r="B26" s="7" t="s">
        <v>32</v>
      </c>
      <c r="C26" s="18">
        <v>20</v>
      </c>
      <c r="D26" s="49">
        <v>1.6</v>
      </c>
      <c r="E26" s="18">
        <v>0.2</v>
      </c>
      <c r="F26" s="49">
        <v>9.6999999999999993</v>
      </c>
      <c r="G26" s="37">
        <f t="shared" si="2"/>
        <v>46.999999999999993</v>
      </c>
      <c r="H26" s="49">
        <v>0.02</v>
      </c>
      <c r="I26" s="18">
        <v>0</v>
      </c>
      <c r="J26" s="49">
        <v>0</v>
      </c>
      <c r="K26" s="18">
        <v>0.2</v>
      </c>
      <c r="L26" s="49">
        <v>3.7</v>
      </c>
      <c r="M26" s="18">
        <v>13.9</v>
      </c>
      <c r="N26" s="18">
        <v>6.1</v>
      </c>
      <c r="O26" s="50">
        <v>0.3</v>
      </c>
    </row>
    <row r="27" spans="1:15" ht="20.25" customHeight="1" thickBot="1" x14ac:dyDescent="0.3">
      <c r="A27" s="7"/>
      <c r="B27" s="38" t="s">
        <v>25</v>
      </c>
      <c r="C27" s="18" t="s">
        <v>26</v>
      </c>
      <c r="D27" s="7">
        <f t="shared" ref="D27:O27" si="3">SUM(D20:D26)</f>
        <v>36.450000000000003</v>
      </c>
      <c r="E27" s="49">
        <f t="shared" si="3"/>
        <v>24.299999999999997</v>
      </c>
      <c r="F27" s="18">
        <f t="shared" si="3"/>
        <v>109.39999999999999</v>
      </c>
      <c r="G27" s="49">
        <f t="shared" si="3"/>
        <v>802.09999999999991</v>
      </c>
      <c r="H27" s="18">
        <f t="shared" si="3"/>
        <v>0.64000000000000012</v>
      </c>
      <c r="I27" s="49">
        <f t="shared" si="3"/>
        <v>70</v>
      </c>
      <c r="J27" s="18">
        <f t="shared" si="3"/>
        <v>130.25</v>
      </c>
      <c r="K27" s="49">
        <f t="shared" si="3"/>
        <v>5.95</v>
      </c>
      <c r="L27" s="18">
        <f t="shared" si="3"/>
        <v>195.59999999999997</v>
      </c>
      <c r="M27" s="49">
        <f t="shared" si="3"/>
        <v>634</v>
      </c>
      <c r="N27" s="18">
        <f t="shared" si="3"/>
        <v>113.69999999999999</v>
      </c>
      <c r="O27" s="50">
        <f t="shared" si="3"/>
        <v>6.01</v>
      </c>
    </row>
    <row r="28" spans="1:15" ht="19.5" customHeight="1" thickBot="1" x14ac:dyDescent="0.3">
      <c r="A28" s="3"/>
      <c r="B28" s="16" t="s">
        <v>33</v>
      </c>
      <c r="C28" s="3"/>
      <c r="D28" s="5"/>
      <c r="E28" s="3"/>
      <c r="F28" s="5"/>
      <c r="G28" s="7"/>
      <c r="H28" s="5"/>
      <c r="I28" s="3"/>
      <c r="J28" s="5"/>
      <c r="K28" s="3"/>
      <c r="L28" s="5"/>
      <c r="M28" s="3"/>
      <c r="N28" s="3"/>
      <c r="O28" s="6"/>
    </row>
    <row r="29" spans="1:15" ht="15.75" thickBot="1" x14ac:dyDescent="0.3">
      <c r="A29" s="18" t="s">
        <v>92</v>
      </c>
      <c r="B29" s="7" t="s">
        <v>93</v>
      </c>
      <c r="C29" s="18" t="s">
        <v>51</v>
      </c>
      <c r="D29" s="39">
        <v>9</v>
      </c>
      <c r="E29" s="18">
        <v>5.0999999999999996</v>
      </c>
      <c r="F29" s="39">
        <v>16.2</v>
      </c>
      <c r="G29" s="8">
        <f>(D29+F29)*4+E29*9</f>
        <v>146.69999999999999</v>
      </c>
      <c r="H29" s="39">
        <v>0.01</v>
      </c>
      <c r="I29" s="18">
        <v>0</v>
      </c>
      <c r="J29" s="39">
        <v>0</v>
      </c>
      <c r="K29" s="18">
        <v>0</v>
      </c>
      <c r="L29" s="39">
        <v>90</v>
      </c>
      <c r="M29" s="18">
        <v>74</v>
      </c>
      <c r="N29" s="18">
        <v>35</v>
      </c>
      <c r="O29" s="50">
        <v>0.05</v>
      </c>
    </row>
    <row r="30" spans="1:15" ht="15.75" thickBot="1" x14ac:dyDescent="0.3">
      <c r="A30" s="18">
        <v>423</v>
      </c>
      <c r="B30" s="7" t="s">
        <v>94</v>
      </c>
      <c r="C30" s="18">
        <v>115</v>
      </c>
      <c r="D30" s="49">
        <v>19.55</v>
      </c>
      <c r="E30" s="18">
        <v>12.4</v>
      </c>
      <c r="F30" s="49">
        <v>6.6</v>
      </c>
      <c r="G30" s="18">
        <f t="shared" ref="G30:G35" si="4">(D30+F30)*4+E30*9</f>
        <v>216.2</v>
      </c>
      <c r="H30" s="49">
        <v>0.08</v>
      </c>
      <c r="I30" s="18">
        <v>0</v>
      </c>
      <c r="J30" s="49">
        <v>100</v>
      </c>
      <c r="K30" s="18">
        <v>2.8</v>
      </c>
      <c r="L30" s="49">
        <v>38.200000000000003</v>
      </c>
      <c r="M30" s="18">
        <v>244.9</v>
      </c>
      <c r="N30" s="18">
        <v>28.6</v>
      </c>
      <c r="O30" s="50">
        <v>3.2</v>
      </c>
    </row>
    <row r="31" spans="1:15" ht="15.75" thickBot="1" x14ac:dyDescent="0.3">
      <c r="A31" s="18">
        <v>511</v>
      </c>
      <c r="B31" s="3" t="s">
        <v>53</v>
      </c>
      <c r="C31" s="17">
        <v>200</v>
      </c>
      <c r="D31" s="34">
        <v>5</v>
      </c>
      <c r="E31" s="17">
        <v>7.1</v>
      </c>
      <c r="F31" s="34">
        <v>49.2</v>
      </c>
      <c r="G31" s="18">
        <f t="shared" si="4"/>
        <v>280.7</v>
      </c>
      <c r="H31" s="22">
        <v>0.13</v>
      </c>
      <c r="I31" s="17">
        <v>0</v>
      </c>
      <c r="J31" s="22">
        <v>0.12</v>
      </c>
      <c r="K31" s="17">
        <v>0</v>
      </c>
      <c r="L31" s="22">
        <v>43.2</v>
      </c>
      <c r="M31" s="17">
        <v>232</v>
      </c>
      <c r="N31" s="17">
        <v>19.2</v>
      </c>
      <c r="O31" s="23">
        <v>1.3</v>
      </c>
    </row>
    <row r="32" spans="1:15" ht="15.75" thickBot="1" x14ac:dyDescent="0.3">
      <c r="A32" s="18" t="s">
        <v>152</v>
      </c>
      <c r="B32" s="7" t="s">
        <v>151</v>
      </c>
      <c r="C32" s="47" t="s">
        <v>54</v>
      </c>
      <c r="D32" s="81">
        <v>0</v>
      </c>
      <c r="E32" s="18">
        <v>0</v>
      </c>
      <c r="F32" s="81">
        <v>24</v>
      </c>
      <c r="G32" s="18">
        <f t="shared" si="4"/>
        <v>96</v>
      </c>
      <c r="H32" s="81">
        <v>0.3</v>
      </c>
      <c r="I32" s="18">
        <v>70</v>
      </c>
      <c r="J32" s="81">
        <v>0.13</v>
      </c>
      <c r="K32" s="18">
        <v>2.35</v>
      </c>
      <c r="L32" s="81">
        <v>0</v>
      </c>
      <c r="M32" s="18">
        <v>0</v>
      </c>
      <c r="N32" s="18">
        <v>0</v>
      </c>
      <c r="O32" s="82">
        <v>0</v>
      </c>
    </row>
    <row r="33" spans="1:16" ht="15.75" thickBot="1" x14ac:dyDescent="0.3">
      <c r="A33" s="18" t="s">
        <v>21</v>
      </c>
      <c r="B33" s="7" t="s">
        <v>120</v>
      </c>
      <c r="C33" s="18">
        <v>60</v>
      </c>
      <c r="D33" s="49">
        <v>1.2</v>
      </c>
      <c r="E33" s="18">
        <v>0.1</v>
      </c>
      <c r="F33" s="49">
        <v>2.7</v>
      </c>
      <c r="G33" s="18">
        <f t="shared" si="4"/>
        <v>16.5</v>
      </c>
      <c r="H33" s="49">
        <v>0.06</v>
      </c>
      <c r="I33" s="18">
        <v>0</v>
      </c>
      <c r="J33" s="49">
        <v>30</v>
      </c>
      <c r="K33" s="18">
        <v>0.12</v>
      </c>
      <c r="L33" s="49">
        <v>12</v>
      </c>
      <c r="M33" s="18">
        <v>37.200000000000003</v>
      </c>
      <c r="N33" s="18">
        <v>12.6</v>
      </c>
      <c r="O33" s="50">
        <v>0.42</v>
      </c>
    </row>
    <row r="34" spans="1:16" ht="15.75" thickBot="1" x14ac:dyDescent="0.3">
      <c r="A34" s="18" t="s">
        <v>23</v>
      </c>
      <c r="B34" s="7" t="s">
        <v>24</v>
      </c>
      <c r="C34" s="18">
        <v>60</v>
      </c>
      <c r="D34" s="49">
        <v>4.74</v>
      </c>
      <c r="E34" s="18">
        <v>0.6</v>
      </c>
      <c r="F34" s="49">
        <v>29</v>
      </c>
      <c r="G34" s="18">
        <f t="shared" si="4"/>
        <v>140.36000000000001</v>
      </c>
      <c r="H34" s="49">
        <v>0.08</v>
      </c>
      <c r="I34" s="18">
        <v>0</v>
      </c>
      <c r="J34" s="49">
        <v>0</v>
      </c>
      <c r="K34" s="18">
        <v>0.9</v>
      </c>
      <c r="L34" s="49">
        <v>17</v>
      </c>
      <c r="M34" s="18">
        <v>64</v>
      </c>
      <c r="N34" s="18">
        <v>24.4</v>
      </c>
      <c r="O34" s="50">
        <v>1.5</v>
      </c>
    </row>
    <row r="35" spans="1:16" ht="15.75" thickBot="1" x14ac:dyDescent="0.3">
      <c r="A35" s="18" t="s">
        <v>23</v>
      </c>
      <c r="B35" s="7" t="s">
        <v>32</v>
      </c>
      <c r="C35" s="18">
        <v>15</v>
      </c>
      <c r="D35" s="53">
        <v>1.2</v>
      </c>
      <c r="E35" s="18">
        <v>0.15</v>
      </c>
      <c r="F35" s="53">
        <v>7.25</v>
      </c>
      <c r="G35" s="18">
        <f t="shared" si="4"/>
        <v>35.15</v>
      </c>
      <c r="H35" s="53">
        <v>0.04</v>
      </c>
      <c r="I35" s="18">
        <v>0</v>
      </c>
      <c r="J35" s="53">
        <v>0</v>
      </c>
      <c r="K35" s="18">
        <v>0.48</v>
      </c>
      <c r="L35" s="53">
        <v>8.5</v>
      </c>
      <c r="M35" s="18">
        <v>32</v>
      </c>
      <c r="N35" s="18">
        <v>12.2</v>
      </c>
      <c r="O35" s="54">
        <v>0.74</v>
      </c>
    </row>
    <row r="36" spans="1:16" ht="15.75" thickBot="1" x14ac:dyDescent="0.3">
      <c r="A36" s="7"/>
      <c r="B36" s="38" t="s">
        <v>25</v>
      </c>
      <c r="C36" s="18" t="s">
        <v>26</v>
      </c>
      <c r="D36" s="49">
        <f>SUM(D29:D35)</f>
        <v>40.690000000000005</v>
      </c>
      <c r="E36" s="18">
        <f t="shared" ref="E36:O36" si="5">SUM(E29:E35)</f>
        <v>25.450000000000003</v>
      </c>
      <c r="F36" s="18">
        <f t="shared" si="5"/>
        <v>134.94999999999999</v>
      </c>
      <c r="G36" s="49">
        <f t="shared" si="5"/>
        <v>931.6099999999999</v>
      </c>
      <c r="H36" s="18">
        <f t="shared" si="5"/>
        <v>0.70000000000000007</v>
      </c>
      <c r="I36" s="49">
        <f t="shared" si="5"/>
        <v>70</v>
      </c>
      <c r="J36" s="18">
        <f>SUM(J29:J35)</f>
        <v>130.25</v>
      </c>
      <c r="K36" s="49">
        <f t="shared" si="5"/>
        <v>6.65</v>
      </c>
      <c r="L36" s="18">
        <f t="shared" si="5"/>
        <v>208.89999999999998</v>
      </c>
      <c r="M36" s="49">
        <f t="shared" si="5"/>
        <v>684.1</v>
      </c>
      <c r="N36" s="18">
        <f t="shared" si="5"/>
        <v>131.99999999999997</v>
      </c>
      <c r="O36" s="18">
        <f t="shared" si="5"/>
        <v>7.21</v>
      </c>
    </row>
    <row r="37" spans="1:16" x14ac:dyDescent="0.25">
      <c r="A37" s="3"/>
      <c r="B37" s="40"/>
      <c r="C37" s="40"/>
      <c r="D37" s="41"/>
      <c r="E37" s="40"/>
      <c r="F37" s="41"/>
      <c r="G37" s="40"/>
      <c r="H37" s="41"/>
      <c r="I37" s="40"/>
      <c r="J37" s="41"/>
      <c r="K37" s="40"/>
      <c r="L37" s="41"/>
      <c r="M37" s="40"/>
      <c r="N37" s="40"/>
      <c r="O37" s="42"/>
      <c r="P37" s="43"/>
    </row>
    <row r="38" spans="1:16" ht="6.75" customHeight="1" x14ac:dyDescent="0.25">
      <c r="A38" s="3"/>
      <c r="B38" s="40"/>
      <c r="C38" s="40"/>
      <c r="D38" s="41"/>
      <c r="E38" s="40"/>
      <c r="F38" s="41"/>
      <c r="G38" s="40"/>
      <c r="H38" s="41"/>
      <c r="I38" s="40"/>
      <c r="J38" s="41"/>
      <c r="K38" s="40"/>
      <c r="L38" s="41"/>
      <c r="M38" s="40"/>
      <c r="N38" s="40"/>
      <c r="O38" s="42"/>
      <c r="P38" s="43"/>
    </row>
    <row r="39" spans="1:16" x14ac:dyDescent="0.25">
      <c r="A39" s="3"/>
      <c r="B39" s="40"/>
      <c r="C39" s="40"/>
      <c r="D39" s="41"/>
      <c r="E39" s="40"/>
      <c r="F39" s="41"/>
      <c r="G39" s="40"/>
      <c r="H39" s="41"/>
      <c r="I39" s="40"/>
      <c r="J39" s="41"/>
      <c r="K39" s="40"/>
      <c r="L39" s="41"/>
      <c r="M39" s="40"/>
      <c r="N39" s="40"/>
      <c r="O39" s="42"/>
      <c r="P39" s="43"/>
    </row>
    <row r="40" spans="1:16" ht="6" customHeight="1" x14ac:dyDescent="0.25">
      <c r="A40" s="3"/>
      <c r="B40" s="40"/>
      <c r="C40" s="40"/>
      <c r="D40" s="41"/>
      <c r="E40" s="40"/>
      <c r="F40" s="41"/>
      <c r="G40" s="40"/>
      <c r="H40" s="41"/>
      <c r="I40" s="40"/>
      <c r="J40" s="41"/>
      <c r="K40" s="40"/>
      <c r="L40" s="41"/>
      <c r="M40" s="40"/>
      <c r="N40" s="40"/>
      <c r="O40" s="42"/>
      <c r="P40" s="43"/>
    </row>
    <row r="41" spans="1:16" ht="15.75" thickBot="1" x14ac:dyDescent="0.3">
      <c r="A41" s="4"/>
      <c r="B41" s="44"/>
      <c r="C41" s="44"/>
      <c r="D41" s="45"/>
      <c r="E41" s="44"/>
      <c r="F41" s="45"/>
      <c r="G41" s="44"/>
      <c r="H41" s="45"/>
      <c r="I41" s="44"/>
      <c r="J41" s="45"/>
      <c r="K41" s="44"/>
      <c r="L41" s="45"/>
      <c r="M41" s="44"/>
      <c r="N41" s="44"/>
      <c r="O41" s="46"/>
      <c r="P41" s="43"/>
    </row>
    <row r="42" spans="1:16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B44" s="111" t="s">
        <v>34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</sheetData>
  <mergeCells count="10">
    <mergeCell ref="G5:G6"/>
    <mergeCell ref="H5:K5"/>
    <mergeCell ref="L5:O5"/>
    <mergeCell ref="B44:N44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"/>
  <sheetViews>
    <sheetView workbookViewId="0">
      <selection activeCell="H3" sqref="H3"/>
    </sheetView>
  </sheetViews>
  <sheetFormatPr defaultRowHeight="15" x14ac:dyDescent="0.25"/>
  <cols>
    <col min="1" max="1" width="131.7109375" customWidth="1"/>
  </cols>
  <sheetData>
    <row r="1" spans="1:6" ht="47.25" customHeight="1" x14ac:dyDescent="0.25">
      <c r="A1" s="123" t="s">
        <v>176</v>
      </c>
    </row>
    <row r="2" spans="1:6" ht="0.75" customHeight="1" x14ac:dyDescent="0.25">
      <c r="A2" s="94" t="s">
        <v>174</v>
      </c>
    </row>
    <row r="3" spans="1:6" ht="48" customHeight="1" x14ac:dyDescent="0.25">
      <c r="A3" s="122" t="s">
        <v>175</v>
      </c>
      <c r="C3" s="5"/>
      <c r="D3" s="5"/>
      <c r="E3" s="5"/>
      <c r="F3" s="5"/>
    </row>
    <row r="4" spans="1:6" ht="56.25" customHeight="1" x14ac:dyDescent="0.25">
      <c r="A4" s="122" t="s">
        <v>177</v>
      </c>
    </row>
    <row r="5" spans="1:6" ht="56.25" customHeight="1" x14ac:dyDescent="0.25">
      <c r="A5" s="122" t="s">
        <v>182</v>
      </c>
    </row>
    <row r="6" spans="1:6" ht="48.75" customHeight="1" x14ac:dyDescent="0.25">
      <c r="A6" s="122" t="s">
        <v>183</v>
      </c>
    </row>
    <row r="7" spans="1:6" ht="75" customHeight="1" x14ac:dyDescent="0.25">
      <c r="A7" s="122" t="s">
        <v>184</v>
      </c>
    </row>
    <row r="8" spans="1:6" ht="59.25" customHeight="1" x14ac:dyDescent="0.25">
      <c r="A8" s="122" t="s">
        <v>185</v>
      </c>
    </row>
    <row r="9" spans="1:6" ht="51" customHeight="1" x14ac:dyDescent="0.25">
      <c r="A9" s="122" t="s">
        <v>186</v>
      </c>
    </row>
    <row r="10" spans="1:6" ht="43.5" customHeight="1" x14ac:dyDescent="0.25">
      <c r="A10" s="9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3"/>
  <sheetViews>
    <sheetView tabSelected="1" workbookViewId="0">
      <pane ySplit="5" topLeftCell="A6" activePane="bottomLeft" state="frozen"/>
      <selection pane="bottomLeft" activeCell="D36" sqref="D36"/>
    </sheetView>
  </sheetViews>
  <sheetFormatPr defaultRowHeight="15" x14ac:dyDescent="0.25"/>
  <cols>
    <col min="1" max="1" width="8.85546875" customWidth="1"/>
    <col min="2" max="2" width="39.28515625" customWidth="1"/>
    <col min="3" max="3" width="9.7109375" customWidth="1"/>
    <col min="7" max="7" width="12.85546875" customWidth="1"/>
    <col min="11" max="11" width="7.85546875" customWidth="1"/>
  </cols>
  <sheetData>
    <row r="1" spans="1:15" ht="18.75" x14ac:dyDescent="0.3">
      <c r="A1" s="117" t="s">
        <v>0</v>
      </c>
      <c r="B1" s="117"/>
      <c r="C1" s="117"/>
      <c r="D1" s="117"/>
      <c r="E1" s="117"/>
      <c r="F1" s="1"/>
      <c r="G1" s="1"/>
      <c r="H1" s="1"/>
    </row>
    <row r="2" spans="1:15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5" ht="19.5" thickBot="1" x14ac:dyDescent="0.35">
      <c r="A3" s="2" t="s">
        <v>110</v>
      </c>
      <c r="B3" s="2"/>
      <c r="C3" s="2"/>
      <c r="D3" s="2"/>
      <c r="E3" s="2"/>
      <c r="F3" s="1"/>
      <c r="G3" s="1"/>
      <c r="H3" s="1"/>
    </row>
    <row r="4" spans="1:15" ht="33" customHeight="1" thickBot="1" x14ac:dyDescent="0.3">
      <c r="A4" s="112" t="s">
        <v>1</v>
      </c>
      <c r="B4" s="120" t="s">
        <v>2</v>
      </c>
      <c r="C4" s="120" t="s">
        <v>3</v>
      </c>
      <c r="D4" s="118" t="s">
        <v>4</v>
      </c>
      <c r="E4" s="118"/>
      <c r="F4" s="119"/>
      <c r="G4" s="112" t="s">
        <v>8</v>
      </c>
      <c r="H4" s="114" t="s">
        <v>13</v>
      </c>
      <c r="I4" s="115"/>
      <c r="J4" s="115"/>
      <c r="K4" s="116"/>
      <c r="L4" s="114" t="s">
        <v>14</v>
      </c>
      <c r="M4" s="115"/>
      <c r="N4" s="115"/>
      <c r="O4" s="116"/>
    </row>
    <row r="5" spans="1:15" ht="23.25" customHeight="1" thickBot="1" x14ac:dyDescent="0.3">
      <c r="A5" s="113"/>
      <c r="B5" s="121"/>
      <c r="C5" s="121"/>
      <c r="D5" s="9" t="s">
        <v>5</v>
      </c>
      <c r="E5" s="8" t="s">
        <v>6</v>
      </c>
      <c r="F5" s="9" t="s">
        <v>7</v>
      </c>
      <c r="G5" s="113"/>
      <c r="H5" s="11" t="s">
        <v>11</v>
      </c>
      <c r="I5" s="8" t="s">
        <v>12</v>
      </c>
      <c r="J5" s="9" t="s">
        <v>9</v>
      </c>
      <c r="K5" s="8" t="s">
        <v>10</v>
      </c>
      <c r="L5" s="9" t="s">
        <v>15</v>
      </c>
      <c r="M5" s="8" t="s">
        <v>16</v>
      </c>
      <c r="N5" s="8" t="s">
        <v>17</v>
      </c>
      <c r="O5" s="15" t="s">
        <v>18</v>
      </c>
    </row>
    <row r="6" spans="1:15" ht="24" customHeight="1" thickBot="1" x14ac:dyDescent="0.3">
      <c r="A6" s="3"/>
      <c r="B6" s="16" t="s">
        <v>149</v>
      </c>
      <c r="C6" s="3"/>
      <c r="D6" s="5"/>
      <c r="E6" s="3"/>
      <c r="F6" s="5"/>
      <c r="G6" s="3"/>
      <c r="H6" s="10"/>
      <c r="I6" s="3"/>
      <c r="J6" s="5"/>
      <c r="K6" s="3"/>
      <c r="L6" s="5"/>
      <c r="M6" s="3"/>
      <c r="N6" s="3"/>
      <c r="O6" s="6"/>
    </row>
    <row r="7" spans="1:15" ht="15.75" thickBot="1" x14ac:dyDescent="0.3">
      <c r="A7" s="18">
        <v>302</v>
      </c>
      <c r="B7" s="7" t="s">
        <v>121</v>
      </c>
      <c r="C7" s="18" t="s">
        <v>19</v>
      </c>
      <c r="D7" s="13">
        <v>4.2</v>
      </c>
      <c r="E7" s="18">
        <v>9.4</v>
      </c>
      <c r="F7" s="19">
        <v>30.6</v>
      </c>
      <c r="G7" s="18">
        <f>(D7+F7)*4+E7*9</f>
        <v>223.8</v>
      </c>
      <c r="H7" s="19">
        <v>7.0000000000000007E-2</v>
      </c>
      <c r="I7" s="18">
        <v>0</v>
      </c>
      <c r="J7" s="19">
        <v>0</v>
      </c>
      <c r="K7" s="18">
        <v>1</v>
      </c>
      <c r="L7" s="19">
        <v>39</v>
      </c>
      <c r="M7" s="18">
        <v>100</v>
      </c>
      <c r="N7" s="18">
        <v>12</v>
      </c>
      <c r="O7" s="12">
        <v>0.4</v>
      </c>
    </row>
    <row r="8" spans="1:15" ht="15.75" thickBot="1" x14ac:dyDescent="0.3">
      <c r="A8" s="18">
        <v>692</v>
      </c>
      <c r="B8" s="7" t="s">
        <v>20</v>
      </c>
      <c r="C8" s="18">
        <v>200</v>
      </c>
      <c r="D8" s="13">
        <v>3.8</v>
      </c>
      <c r="E8" s="18">
        <v>3.2</v>
      </c>
      <c r="F8" s="19">
        <v>20.2</v>
      </c>
      <c r="G8" s="18">
        <f>(D8+F8)*4+E8*9</f>
        <v>124.8</v>
      </c>
      <c r="H8" s="19">
        <v>0.02</v>
      </c>
      <c r="I8" s="18">
        <v>0</v>
      </c>
      <c r="J8" s="19">
        <v>0.01</v>
      </c>
      <c r="K8" s="18">
        <v>0.3</v>
      </c>
      <c r="L8" s="19">
        <v>0.4</v>
      </c>
      <c r="M8" s="18">
        <v>37.200000000000003</v>
      </c>
      <c r="N8" s="18">
        <v>5.09</v>
      </c>
      <c r="O8" s="14">
        <v>0.2</v>
      </c>
    </row>
    <row r="9" spans="1:15" ht="15.75" thickBot="1" x14ac:dyDescent="0.3">
      <c r="A9" s="17" t="s">
        <v>21</v>
      </c>
      <c r="B9" s="24" t="s">
        <v>22</v>
      </c>
      <c r="C9" s="25">
        <v>60</v>
      </c>
      <c r="D9" s="26">
        <v>5.64</v>
      </c>
      <c r="E9" s="25">
        <v>10.08</v>
      </c>
      <c r="F9" s="27">
        <v>17.7</v>
      </c>
      <c r="G9" s="25">
        <f>(D9+F9)*4+E9*9</f>
        <v>184.07999999999998</v>
      </c>
      <c r="H9" s="27">
        <v>0.19</v>
      </c>
      <c r="I9" s="25">
        <v>0</v>
      </c>
      <c r="J9" s="27">
        <v>0.02</v>
      </c>
      <c r="K9" s="25">
        <v>1.1599999999999999</v>
      </c>
      <c r="L9" s="27">
        <v>87.92</v>
      </c>
      <c r="M9" s="25">
        <v>147.87</v>
      </c>
      <c r="N9" s="25">
        <v>22.17</v>
      </c>
      <c r="O9" s="28">
        <v>1.0900000000000001</v>
      </c>
    </row>
    <row r="10" spans="1:15" ht="15.75" thickBot="1" x14ac:dyDescent="0.3">
      <c r="A10" s="18" t="s">
        <v>23</v>
      </c>
      <c r="B10" s="7" t="s">
        <v>24</v>
      </c>
      <c r="C10" s="18">
        <v>10</v>
      </c>
      <c r="D10" s="13">
        <v>0.7</v>
      </c>
      <c r="E10" s="18">
        <v>0.1</v>
      </c>
      <c r="F10" s="13">
        <v>1.7</v>
      </c>
      <c r="G10" s="18">
        <f>(D10+F10)*4+E10*9</f>
        <v>10.5</v>
      </c>
      <c r="H10" s="13">
        <v>0.02</v>
      </c>
      <c r="I10" s="18">
        <v>0</v>
      </c>
      <c r="J10" s="13">
        <v>0</v>
      </c>
      <c r="K10" s="18">
        <v>0.35</v>
      </c>
      <c r="L10" s="13">
        <v>3.7</v>
      </c>
      <c r="M10" s="18">
        <v>12</v>
      </c>
      <c r="N10" s="18">
        <v>2.59</v>
      </c>
      <c r="O10" s="14">
        <v>0.2</v>
      </c>
    </row>
    <row r="11" spans="1:15" ht="14.25" customHeight="1" thickBot="1" x14ac:dyDescent="0.3">
      <c r="A11" s="3"/>
      <c r="B11" s="38" t="s">
        <v>25</v>
      </c>
      <c r="C11" s="32" t="s">
        <v>26</v>
      </c>
      <c r="D11" s="10">
        <f>SUM(D7:D10)</f>
        <v>14.34</v>
      </c>
      <c r="E11" s="17">
        <f>SUM(E7:E10)</f>
        <v>22.78</v>
      </c>
      <c r="F11" s="10">
        <f>SUM(F7:F10)</f>
        <v>70.2</v>
      </c>
      <c r="G11" s="17">
        <f>SUM(G7:G10)</f>
        <v>543.18000000000006</v>
      </c>
      <c r="H11" s="22">
        <v>0.01</v>
      </c>
      <c r="I11" s="22">
        <v>0</v>
      </c>
      <c r="J11" s="22">
        <v>0</v>
      </c>
      <c r="K11" s="22">
        <v>0.13</v>
      </c>
      <c r="L11" s="22">
        <v>2.2999999999999998</v>
      </c>
      <c r="M11" s="22">
        <v>8.6999999999999993</v>
      </c>
      <c r="N11" s="22">
        <v>3.3</v>
      </c>
      <c r="O11" s="22">
        <v>0.2</v>
      </c>
    </row>
    <row r="12" spans="1:15" ht="24" customHeight="1" thickBot="1" x14ac:dyDescent="0.3">
      <c r="A12" s="7"/>
      <c r="B12" s="16" t="s">
        <v>150</v>
      </c>
      <c r="C12" s="74"/>
      <c r="D12" s="70"/>
      <c r="E12" s="18"/>
      <c r="F12" s="70"/>
      <c r="G12" s="18"/>
      <c r="H12" s="39"/>
      <c r="I12" s="19"/>
      <c r="J12" s="39"/>
      <c r="K12" s="19"/>
      <c r="L12" s="39"/>
      <c r="M12" s="19"/>
      <c r="N12" s="19"/>
      <c r="O12" s="75"/>
    </row>
    <row r="13" spans="1:15" ht="15.75" customHeight="1" thickBot="1" x14ac:dyDescent="0.3">
      <c r="A13" s="18">
        <v>302</v>
      </c>
      <c r="B13" s="7" t="s">
        <v>121</v>
      </c>
      <c r="C13" s="18" t="s">
        <v>71</v>
      </c>
      <c r="D13" s="70">
        <v>5.3</v>
      </c>
      <c r="E13" s="18">
        <v>11.9</v>
      </c>
      <c r="F13" s="19">
        <v>38.799999999999997</v>
      </c>
      <c r="G13" s="18">
        <f>(D13+F13)*4+E13*9</f>
        <v>283.5</v>
      </c>
      <c r="H13" s="19">
        <v>7.0000000000000007E-2</v>
      </c>
      <c r="I13" s="18">
        <v>0</v>
      </c>
      <c r="J13" s="19">
        <v>0</v>
      </c>
      <c r="K13" s="18">
        <v>1</v>
      </c>
      <c r="L13" s="19">
        <v>39</v>
      </c>
      <c r="M13" s="18">
        <v>100</v>
      </c>
      <c r="N13" s="18">
        <v>12</v>
      </c>
      <c r="O13" s="71">
        <v>0.4</v>
      </c>
    </row>
    <row r="14" spans="1:15" ht="15" customHeight="1" thickBot="1" x14ac:dyDescent="0.3">
      <c r="A14" s="18">
        <v>692</v>
      </c>
      <c r="B14" s="7" t="s">
        <v>20</v>
      </c>
      <c r="C14" s="18">
        <v>200</v>
      </c>
      <c r="D14" s="70">
        <v>3.8</v>
      </c>
      <c r="E14" s="18">
        <v>3.2</v>
      </c>
      <c r="F14" s="19">
        <v>20.2</v>
      </c>
      <c r="G14" s="18">
        <f>(D14+F14)*4+E14*9</f>
        <v>124.8</v>
      </c>
      <c r="H14" s="19">
        <v>0.02</v>
      </c>
      <c r="I14" s="18">
        <v>0</v>
      </c>
      <c r="J14" s="19">
        <v>0.01</v>
      </c>
      <c r="K14" s="18">
        <v>0.3</v>
      </c>
      <c r="L14" s="19">
        <v>0.4</v>
      </c>
      <c r="M14" s="18">
        <v>37.200000000000003</v>
      </c>
      <c r="N14" s="18">
        <v>5.09</v>
      </c>
      <c r="O14" s="71">
        <v>0.2</v>
      </c>
    </row>
    <row r="15" spans="1:15" ht="15" customHeight="1" thickBot="1" x14ac:dyDescent="0.3">
      <c r="A15" s="17" t="s">
        <v>21</v>
      </c>
      <c r="B15" s="24" t="s">
        <v>22</v>
      </c>
      <c r="C15" s="25">
        <v>60</v>
      </c>
      <c r="D15" s="26">
        <v>5.64</v>
      </c>
      <c r="E15" s="25">
        <v>10.08</v>
      </c>
      <c r="F15" s="27">
        <v>17.7</v>
      </c>
      <c r="G15" s="25">
        <f>(D15+F15)*4+E15*9</f>
        <v>184.07999999999998</v>
      </c>
      <c r="H15" s="27">
        <v>0.19</v>
      </c>
      <c r="I15" s="25">
        <v>0</v>
      </c>
      <c r="J15" s="27">
        <v>0.02</v>
      </c>
      <c r="K15" s="25">
        <v>1.1599999999999999</v>
      </c>
      <c r="L15" s="27">
        <v>87.92</v>
      </c>
      <c r="M15" s="25">
        <v>147.87</v>
      </c>
      <c r="N15" s="25">
        <v>22.17</v>
      </c>
      <c r="O15" s="28">
        <v>1.0900000000000001</v>
      </c>
    </row>
    <row r="16" spans="1:15" ht="14.25" customHeight="1" thickBot="1" x14ac:dyDescent="0.3">
      <c r="A16" s="18" t="s">
        <v>23</v>
      </c>
      <c r="B16" s="7" t="s">
        <v>24</v>
      </c>
      <c r="C16" s="18">
        <v>10</v>
      </c>
      <c r="D16" s="70">
        <v>0.7</v>
      </c>
      <c r="E16" s="18">
        <v>0.1</v>
      </c>
      <c r="F16" s="70">
        <v>1.7</v>
      </c>
      <c r="G16" s="18">
        <f>(D16+F16)*4+E16*9</f>
        <v>10.5</v>
      </c>
      <c r="H16" s="70">
        <v>0.02</v>
      </c>
      <c r="I16" s="18">
        <v>0</v>
      </c>
      <c r="J16" s="70">
        <v>0</v>
      </c>
      <c r="K16" s="18">
        <v>0.35</v>
      </c>
      <c r="L16" s="70">
        <v>3.7</v>
      </c>
      <c r="M16" s="18">
        <v>12</v>
      </c>
      <c r="N16" s="18">
        <v>2.59</v>
      </c>
      <c r="O16" s="71">
        <v>0.2</v>
      </c>
    </row>
    <row r="17" spans="1:15" ht="14.25" customHeight="1" thickBot="1" x14ac:dyDescent="0.3">
      <c r="A17" s="3"/>
      <c r="B17" s="31" t="s">
        <v>25</v>
      </c>
      <c r="C17" s="32" t="s">
        <v>26</v>
      </c>
      <c r="D17" s="10">
        <f>SUM(D13:D16)</f>
        <v>15.439999999999998</v>
      </c>
      <c r="E17" s="17">
        <f>SUM(E13:E16)</f>
        <v>25.28</v>
      </c>
      <c r="F17" s="10">
        <f>SUM(F13:F16)</f>
        <v>78.400000000000006</v>
      </c>
      <c r="G17" s="17">
        <f>SUM(G13:G16)</f>
        <v>602.88</v>
      </c>
      <c r="H17" s="22">
        <v>0.01</v>
      </c>
      <c r="I17" s="22">
        <v>0</v>
      </c>
      <c r="J17" s="22">
        <v>0</v>
      </c>
      <c r="K17" s="22">
        <v>0.13</v>
      </c>
      <c r="L17" s="22">
        <v>2.2999999999999998</v>
      </c>
      <c r="M17" s="22">
        <v>8.6999999999999993</v>
      </c>
      <c r="N17" s="22">
        <v>3.3</v>
      </c>
      <c r="O17" s="22">
        <v>0.2</v>
      </c>
    </row>
    <row r="18" spans="1:15" ht="26.25" customHeight="1" thickBot="1" x14ac:dyDescent="0.3">
      <c r="A18" s="7"/>
      <c r="B18" s="33" t="s">
        <v>27</v>
      </c>
      <c r="C18" s="7"/>
      <c r="D18" s="29"/>
      <c r="E18" s="7"/>
      <c r="F18" s="29"/>
      <c r="G18" s="7"/>
      <c r="H18" s="29"/>
      <c r="I18" s="7"/>
      <c r="J18" s="29"/>
      <c r="K18" s="7"/>
      <c r="L18" s="29"/>
      <c r="M18" s="7"/>
      <c r="N18" s="7"/>
      <c r="O18" s="30"/>
    </row>
    <row r="19" spans="1:15" ht="29.25" customHeight="1" thickBot="1" x14ac:dyDescent="0.3">
      <c r="A19" s="18" t="s">
        <v>162</v>
      </c>
      <c r="B19" s="86" t="s">
        <v>163</v>
      </c>
      <c r="C19" s="18">
        <v>70</v>
      </c>
      <c r="D19" s="92">
        <v>1.1200000000000001</v>
      </c>
      <c r="E19" s="18">
        <v>3.5</v>
      </c>
      <c r="F19" s="92">
        <v>7.63</v>
      </c>
      <c r="G19" s="18">
        <f>(D19+F19)*4+E19*9</f>
        <v>66.5</v>
      </c>
      <c r="H19" s="92">
        <v>0.02</v>
      </c>
      <c r="I19" s="18">
        <v>0</v>
      </c>
      <c r="J19" s="92">
        <v>36</v>
      </c>
      <c r="K19" s="18">
        <v>0.24</v>
      </c>
      <c r="L19" s="92">
        <v>28</v>
      </c>
      <c r="M19" s="18">
        <v>33</v>
      </c>
      <c r="N19" s="18">
        <v>9</v>
      </c>
      <c r="O19" s="93">
        <v>0.5</v>
      </c>
    </row>
    <row r="20" spans="1:15" ht="15.75" thickBot="1" x14ac:dyDescent="0.3">
      <c r="A20" s="17">
        <v>139</v>
      </c>
      <c r="B20" s="3" t="s">
        <v>114</v>
      </c>
      <c r="C20" s="17">
        <v>250</v>
      </c>
      <c r="D20" s="34">
        <v>6.4</v>
      </c>
      <c r="E20" s="17">
        <v>5.5</v>
      </c>
      <c r="F20" s="34">
        <v>21.3</v>
      </c>
      <c r="G20" s="18">
        <f t="shared" ref="G20:G25" si="0">(D20+F20)*4+E20*9</f>
        <v>160.30000000000001</v>
      </c>
      <c r="H20" s="34">
        <v>2.4E-2</v>
      </c>
      <c r="I20" s="17">
        <v>0</v>
      </c>
      <c r="J20" s="34">
        <v>0</v>
      </c>
      <c r="K20" s="17">
        <v>1</v>
      </c>
      <c r="L20" s="34">
        <v>49</v>
      </c>
      <c r="M20" s="17">
        <v>130</v>
      </c>
      <c r="N20" s="17">
        <v>48</v>
      </c>
      <c r="O20" s="23">
        <v>3.5</v>
      </c>
    </row>
    <row r="21" spans="1:15" ht="15.75" thickBot="1" x14ac:dyDescent="0.3">
      <c r="A21" s="18">
        <v>451</v>
      </c>
      <c r="B21" s="7" t="s">
        <v>41</v>
      </c>
      <c r="C21" s="18">
        <v>80</v>
      </c>
      <c r="D21" s="35">
        <v>16.3</v>
      </c>
      <c r="E21" s="18">
        <v>8.6</v>
      </c>
      <c r="F21" s="35">
        <v>7.04</v>
      </c>
      <c r="G21" s="18">
        <f t="shared" si="0"/>
        <v>170.76</v>
      </c>
      <c r="H21" s="35">
        <v>0.08</v>
      </c>
      <c r="I21" s="18">
        <v>0</v>
      </c>
      <c r="J21" s="35">
        <v>0.12</v>
      </c>
      <c r="K21" s="18">
        <v>0.02</v>
      </c>
      <c r="L21" s="35">
        <v>22</v>
      </c>
      <c r="M21" s="18">
        <v>150</v>
      </c>
      <c r="N21" s="18">
        <v>16.899999999999999</v>
      </c>
      <c r="O21" s="36">
        <v>1</v>
      </c>
    </row>
    <row r="22" spans="1:15" ht="15.75" thickBot="1" x14ac:dyDescent="0.3">
      <c r="A22" s="60">
        <v>516</v>
      </c>
      <c r="B22" s="61" t="s">
        <v>29</v>
      </c>
      <c r="C22" s="60">
        <v>150</v>
      </c>
      <c r="D22" s="62">
        <v>5.0999999999999996</v>
      </c>
      <c r="E22" s="60">
        <v>7.5</v>
      </c>
      <c r="F22" s="62">
        <v>28.5</v>
      </c>
      <c r="G22" s="60">
        <f t="shared" si="0"/>
        <v>201.9</v>
      </c>
      <c r="H22" s="63">
        <v>0.06</v>
      </c>
      <c r="I22" s="60">
        <v>0</v>
      </c>
      <c r="J22" s="63">
        <v>0.01</v>
      </c>
      <c r="K22" s="60">
        <v>0.28999999999999998</v>
      </c>
      <c r="L22" s="63">
        <v>12</v>
      </c>
      <c r="M22" s="60">
        <v>34</v>
      </c>
      <c r="N22" s="60">
        <v>8</v>
      </c>
      <c r="O22" s="64">
        <v>0.8</v>
      </c>
    </row>
    <row r="23" spans="1:15" ht="15.75" thickBot="1" x14ac:dyDescent="0.3">
      <c r="A23" s="18" t="s">
        <v>21</v>
      </c>
      <c r="B23" s="7" t="s">
        <v>148</v>
      </c>
      <c r="C23" s="18">
        <v>200</v>
      </c>
      <c r="D23" s="70">
        <v>0</v>
      </c>
      <c r="E23" s="18">
        <v>0</v>
      </c>
      <c r="F23" s="70">
        <v>19.399999999999999</v>
      </c>
      <c r="G23" s="18">
        <f t="shared" si="0"/>
        <v>77.599999999999994</v>
      </c>
      <c r="H23" s="70">
        <v>0.3</v>
      </c>
      <c r="I23" s="18">
        <v>60</v>
      </c>
      <c r="J23" s="70">
        <v>0.12</v>
      </c>
      <c r="K23" s="18">
        <v>2.34</v>
      </c>
      <c r="L23" s="70">
        <v>0</v>
      </c>
      <c r="M23" s="18">
        <v>0</v>
      </c>
      <c r="N23" s="18">
        <v>0</v>
      </c>
      <c r="O23" s="71">
        <v>0</v>
      </c>
    </row>
    <row r="24" spans="1:15" ht="15.75" thickBot="1" x14ac:dyDescent="0.3">
      <c r="A24" s="18" t="s">
        <v>23</v>
      </c>
      <c r="B24" s="7" t="s">
        <v>24</v>
      </c>
      <c r="C24" s="18">
        <v>20</v>
      </c>
      <c r="D24" s="20">
        <v>1.6</v>
      </c>
      <c r="E24" s="18">
        <v>0.2</v>
      </c>
      <c r="F24" s="20">
        <v>9.6999999999999993</v>
      </c>
      <c r="G24" s="18">
        <f t="shared" si="0"/>
        <v>46.999999999999993</v>
      </c>
      <c r="H24" s="20">
        <v>0.03</v>
      </c>
      <c r="I24" s="18">
        <v>0</v>
      </c>
      <c r="J24" s="20">
        <v>0</v>
      </c>
      <c r="K24" s="18">
        <v>0.56999999999999995</v>
      </c>
      <c r="L24" s="20">
        <v>5.6</v>
      </c>
      <c r="M24" s="18">
        <v>25.3</v>
      </c>
      <c r="N24" s="18">
        <v>7.5</v>
      </c>
      <c r="O24" s="21">
        <v>0.62</v>
      </c>
    </row>
    <row r="25" spans="1:15" ht="15.75" thickBot="1" x14ac:dyDescent="0.3">
      <c r="A25" s="18" t="s">
        <v>23</v>
      </c>
      <c r="B25" s="7" t="s">
        <v>32</v>
      </c>
      <c r="C25" s="18">
        <v>18.5</v>
      </c>
      <c r="D25" s="20">
        <v>1.4</v>
      </c>
      <c r="E25" s="18">
        <v>0.15</v>
      </c>
      <c r="F25" s="20">
        <v>9.9</v>
      </c>
      <c r="G25" s="37">
        <f t="shared" si="0"/>
        <v>46.550000000000004</v>
      </c>
      <c r="H25" s="20">
        <v>0.02</v>
      </c>
      <c r="I25" s="18">
        <v>0</v>
      </c>
      <c r="J25" s="20">
        <v>0</v>
      </c>
      <c r="K25" s="18">
        <v>0.35</v>
      </c>
      <c r="L25" s="20">
        <v>3.7</v>
      </c>
      <c r="M25" s="18">
        <v>12</v>
      </c>
      <c r="N25" s="18">
        <v>2.59</v>
      </c>
      <c r="O25" s="21">
        <v>0.2</v>
      </c>
    </row>
    <row r="26" spans="1:15" ht="13.5" customHeight="1" thickBot="1" x14ac:dyDescent="0.3">
      <c r="A26" s="7"/>
      <c r="B26" s="38" t="s">
        <v>25</v>
      </c>
      <c r="C26" s="18" t="s">
        <v>26</v>
      </c>
      <c r="D26" s="18">
        <f>SUM(D19:D25)</f>
        <v>31.92</v>
      </c>
      <c r="E26" s="18">
        <f t="shared" ref="E26:F26" si="1">SUM(E19:E25)</f>
        <v>25.45</v>
      </c>
      <c r="F26" s="18">
        <f t="shared" si="1"/>
        <v>103.47000000000001</v>
      </c>
      <c r="G26" s="20">
        <f t="shared" ref="G26:O26" si="2">SUM(G19:G25)</f>
        <v>770.61</v>
      </c>
      <c r="H26" s="18">
        <f t="shared" si="2"/>
        <v>0.53400000000000003</v>
      </c>
      <c r="I26" s="20">
        <f t="shared" si="2"/>
        <v>60</v>
      </c>
      <c r="J26" s="18">
        <f t="shared" si="2"/>
        <v>36.249999999999993</v>
      </c>
      <c r="K26" s="20">
        <f t="shared" si="2"/>
        <v>4.8099999999999996</v>
      </c>
      <c r="L26" s="18">
        <f t="shared" si="2"/>
        <v>120.3</v>
      </c>
      <c r="M26" s="20">
        <f t="shared" si="2"/>
        <v>384.3</v>
      </c>
      <c r="N26" s="18">
        <f t="shared" si="2"/>
        <v>91.990000000000009</v>
      </c>
      <c r="O26" s="21">
        <f t="shared" si="2"/>
        <v>6.62</v>
      </c>
    </row>
    <row r="27" spans="1:15" ht="25.5" customHeight="1" thickBot="1" x14ac:dyDescent="0.3">
      <c r="A27" s="3"/>
      <c r="B27" s="16" t="s">
        <v>33</v>
      </c>
      <c r="C27" s="3"/>
      <c r="D27" s="5"/>
      <c r="E27" s="3"/>
      <c r="F27" s="5"/>
      <c r="G27" s="3"/>
      <c r="H27" s="5"/>
      <c r="I27" s="3"/>
      <c r="J27" s="5"/>
      <c r="K27" s="3"/>
      <c r="L27" s="5"/>
      <c r="M27" s="3"/>
      <c r="N27" s="3"/>
      <c r="O27" s="6"/>
    </row>
    <row r="28" spans="1:15" ht="31.5" customHeight="1" thickBot="1" x14ac:dyDescent="0.3">
      <c r="A28" s="18" t="s">
        <v>162</v>
      </c>
      <c r="B28" s="86" t="s">
        <v>163</v>
      </c>
      <c r="C28" s="18">
        <v>100</v>
      </c>
      <c r="D28" s="92">
        <v>1.6</v>
      </c>
      <c r="E28" s="18">
        <v>5</v>
      </c>
      <c r="F28" s="92">
        <v>10.9</v>
      </c>
      <c r="G28" s="18">
        <f>(D28+F28)*4+E28*9</f>
        <v>95</v>
      </c>
      <c r="H28" s="92">
        <v>0.02</v>
      </c>
      <c r="I28" s="18">
        <v>9.5</v>
      </c>
      <c r="J28" s="92">
        <v>36</v>
      </c>
      <c r="K28" s="18">
        <v>0.24</v>
      </c>
      <c r="L28" s="92">
        <v>28</v>
      </c>
      <c r="M28" s="18">
        <v>33</v>
      </c>
      <c r="N28" s="18">
        <v>9</v>
      </c>
      <c r="O28" s="93">
        <v>0.5</v>
      </c>
    </row>
    <row r="29" spans="1:15" ht="15.75" thickBot="1" x14ac:dyDescent="0.3">
      <c r="A29" s="18">
        <v>139</v>
      </c>
      <c r="B29" s="7" t="s">
        <v>114</v>
      </c>
      <c r="C29" s="18">
        <v>250</v>
      </c>
      <c r="D29" s="39">
        <v>6.4</v>
      </c>
      <c r="E29" s="7">
        <v>5.5</v>
      </c>
      <c r="F29" s="39">
        <v>21.3</v>
      </c>
      <c r="G29" s="18">
        <f t="shared" ref="G29:G34" si="3">(D29+F29)*4+E29*9</f>
        <v>160.30000000000001</v>
      </c>
      <c r="H29" s="39">
        <v>2.4E-2</v>
      </c>
      <c r="I29" s="18">
        <v>0</v>
      </c>
      <c r="J29" s="39">
        <v>0</v>
      </c>
      <c r="K29" s="18">
        <v>1</v>
      </c>
      <c r="L29" s="39">
        <v>49</v>
      </c>
      <c r="M29" s="18">
        <v>130</v>
      </c>
      <c r="N29" s="18">
        <v>48</v>
      </c>
      <c r="O29" s="77">
        <v>3.5</v>
      </c>
    </row>
    <row r="30" spans="1:15" ht="15.75" thickBot="1" x14ac:dyDescent="0.3">
      <c r="A30" s="18">
        <v>451</v>
      </c>
      <c r="B30" s="7" t="s">
        <v>41</v>
      </c>
      <c r="C30" s="18">
        <v>100</v>
      </c>
      <c r="D30" s="35">
        <v>20.399999999999999</v>
      </c>
      <c r="E30" s="18">
        <v>10.8</v>
      </c>
      <c r="F30" s="35">
        <v>8.8000000000000007</v>
      </c>
      <c r="G30" s="18">
        <f t="shared" si="3"/>
        <v>214</v>
      </c>
      <c r="H30" s="35">
        <v>0.1</v>
      </c>
      <c r="I30" s="18">
        <v>0</v>
      </c>
      <c r="J30" s="35">
        <v>0.2</v>
      </c>
      <c r="K30" s="18">
        <v>0</v>
      </c>
      <c r="L30" s="35">
        <v>33</v>
      </c>
      <c r="M30" s="18">
        <v>225</v>
      </c>
      <c r="N30" s="18">
        <v>25.4</v>
      </c>
      <c r="O30" s="36">
        <v>1.2</v>
      </c>
    </row>
    <row r="31" spans="1:15" ht="15.75" thickBot="1" x14ac:dyDescent="0.3">
      <c r="A31" s="18">
        <v>516</v>
      </c>
      <c r="B31" s="7" t="s">
        <v>29</v>
      </c>
      <c r="C31" s="18">
        <v>180</v>
      </c>
      <c r="D31" s="39">
        <v>6.12</v>
      </c>
      <c r="E31" s="18">
        <v>9</v>
      </c>
      <c r="F31" s="39">
        <v>34.200000000000003</v>
      </c>
      <c r="G31" s="18">
        <f t="shared" si="3"/>
        <v>242.28</v>
      </c>
      <c r="H31" s="19">
        <v>0.08</v>
      </c>
      <c r="I31" s="18">
        <v>0</v>
      </c>
      <c r="J31" s="19">
        <v>1.2E-2</v>
      </c>
      <c r="K31" s="18">
        <v>0.37</v>
      </c>
      <c r="L31" s="19">
        <v>15</v>
      </c>
      <c r="M31" s="18">
        <v>40.799999999999997</v>
      </c>
      <c r="N31" s="18">
        <v>9.6</v>
      </c>
      <c r="O31" s="36">
        <v>0.96</v>
      </c>
    </row>
    <row r="32" spans="1:15" ht="15.75" thickBot="1" x14ac:dyDescent="0.3">
      <c r="A32" s="18" t="s">
        <v>21</v>
      </c>
      <c r="B32" s="7" t="s">
        <v>148</v>
      </c>
      <c r="C32" s="18">
        <v>200</v>
      </c>
      <c r="D32" s="70">
        <v>0</v>
      </c>
      <c r="E32" s="18">
        <v>0</v>
      </c>
      <c r="F32" s="70">
        <v>19.399999999999999</v>
      </c>
      <c r="G32" s="18">
        <f t="shared" si="3"/>
        <v>77.599999999999994</v>
      </c>
      <c r="H32" s="70">
        <v>0.3</v>
      </c>
      <c r="I32" s="18">
        <v>70</v>
      </c>
      <c r="J32" s="70">
        <v>0.12</v>
      </c>
      <c r="K32" s="18">
        <v>2.34</v>
      </c>
      <c r="L32" s="70">
        <v>0</v>
      </c>
      <c r="M32" s="18">
        <v>0</v>
      </c>
      <c r="N32" s="18">
        <v>0</v>
      </c>
      <c r="O32" s="71">
        <v>0</v>
      </c>
    </row>
    <row r="33" spans="1:16" ht="15.75" thickBot="1" x14ac:dyDescent="0.3">
      <c r="A33" s="18" t="s">
        <v>23</v>
      </c>
      <c r="B33" s="7" t="s">
        <v>24</v>
      </c>
      <c r="C33" s="18">
        <v>30</v>
      </c>
      <c r="D33" s="20">
        <v>2.2799999999999998</v>
      </c>
      <c r="E33" s="18">
        <v>0.24</v>
      </c>
      <c r="F33" s="20">
        <v>16</v>
      </c>
      <c r="G33" s="18">
        <f t="shared" si="3"/>
        <v>75.28</v>
      </c>
      <c r="H33" s="20">
        <v>0.03</v>
      </c>
      <c r="I33" s="18">
        <v>0</v>
      </c>
      <c r="J33" s="20">
        <v>0</v>
      </c>
      <c r="K33" s="18">
        <v>0.56999999999999995</v>
      </c>
      <c r="L33" s="20">
        <v>5.6</v>
      </c>
      <c r="M33" s="18">
        <v>25.3</v>
      </c>
      <c r="N33" s="18">
        <v>7.5</v>
      </c>
      <c r="O33" s="21">
        <v>0.62</v>
      </c>
    </row>
    <row r="34" spans="1:16" ht="15.75" thickBot="1" x14ac:dyDescent="0.3">
      <c r="A34" s="18" t="s">
        <v>23</v>
      </c>
      <c r="B34" s="7" t="s">
        <v>32</v>
      </c>
      <c r="C34" s="18">
        <v>20</v>
      </c>
      <c r="D34" s="20">
        <v>1.4</v>
      </c>
      <c r="E34" s="18">
        <v>0.2</v>
      </c>
      <c r="F34" s="20">
        <v>9.9</v>
      </c>
      <c r="G34" s="37">
        <f t="shared" si="3"/>
        <v>47</v>
      </c>
      <c r="H34" s="20">
        <v>0.02</v>
      </c>
      <c r="I34" s="18">
        <v>0</v>
      </c>
      <c r="J34" s="20">
        <v>0</v>
      </c>
      <c r="K34" s="18">
        <v>0.35</v>
      </c>
      <c r="L34" s="20">
        <v>3.7</v>
      </c>
      <c r="M34" s="18">
        <v>12</v>
      </c>
      <c r="N34" s="18">
        <v>2.59</v>
      </c>
      <c r="O34" s="21">
        <v>0.2</v>
      </c>
    </row>
    <row r="35" spans="1:16" ht="15.75" thickBot="1" x14ac:dyDescent="0.3">
      <c r="A35" s="7"/>
      <c r="B35" s="38" t="s">
        <v>25</v>
      </c>
      <c r="C35" s="18" t="s">
        <v>26</v>
      </c>
      <c r="D35" s="35">
        <f>SUM(D28:D34)</f>
        <v>38.199999999999996</v>
      </c>
      <c r="E35" s="18">
        <f>SUM(E28:E34)</f>
        <v>30.74</v>
      </c>
      <c r="F35" s="18">
        <f>SUM(F28:F34)</f>
        <v>120.5</v>
      </c>
      <c r="G35" s="35">
        <f>SUM(G28:G34)</f>
        <v>911.46</v>
      </c>
      <c r="H35" s="18">
        <f t="shared" ref="H35:O35" si="4">SUM(H29:H34)</f>
        <v>0.55400000000000005</v>
      </c>
      <c r="I35" s="35">
        <f t="shared" si="4"/>
        <v>70</v>
      </c>
      <c r="J35" s="18">
        <f t="shared" si="4"/>
        <v>0.33200000000000002</v>
      </c>
      <c r="K35" s="35">
        <f t="shared" si="4"/>
        <v>4.63</v>
      </c>
      <c r="L35" s="18">
        <f t="shared" si="4"/>
        <v>106.3</v>
      </c>
      <c r="M35" s="35">
        <f t="shared" si="4"/>
        <v>433.1</v>
      </c>
      <c r="N35" s="18">
        <f t="shared" si="4"/>
        <v>93.09</v>
      </c>
      <c r="O35" s="18">
        <f t="shared" si="4"/>
        <v>6.48</v>
      </c>
    </row>
    <row r="36" spans="1:16" ht="6.75" customHeight="1" x14ac:dyDescent="0.25">
      <c r="A36" s="3"/>
      <c r="B36" s="40"/>
      <c r="C36" s="40"/>
      <c r="D36" s="41"/>
      <c r="E36" s="40"/>
      <c r="F36" s="41"/>
      <c r="G36" s="40"/>
      <c r="H36" s="41"/>
      <c r="I36" s="40"/>
      <c r="J36" s="41"/>
      <c r="K36" s="40"/>
      <c r="L36" s="41"/>
      <c r="M36" s="40"/>
      <c r="N36" s="40"/>
      <c r="O36" s="42"/>
      <c r="P36" s="43"/>
    </row>
    <row r="37" spans="1:16" ht="6" customHeight="1" x14ac:dyDescent="0.25">
      <c r="A37" s="3"/>
      <c r="B37" s="40"/>
      <c r="C37" s="40"/>
      <c r="D37" s="41"/>
      <c r="E37" s="40"/>
      <c r="F37" s="41"/>
      <c r="G37" s="40"/>
      <c r="H37" s="41"/>
      <c r="I37" s="40"/>
      <c r="J37" s="41"/>
      <c r="K37" s="40"/>
      <c r="L37" s="41"/>
      <c r="M37" s="40"/>
      <c r="N37" s="40"/>
      <c r="O37" s="42"/>
      <c r="P37" s="43"/>
    </row>
    <row r="38" spans="1:16" ht="15.75" thickBot="1" x14ac:dyDescent="0.3">
      <c r="A38" s="4"/>
      <c r="B38" s="44"/>
      <c r="C38" s="44"/>
      <c r="D38" s="45"/>
      <c r="E38" s="44"/>
      <c r="F38" s="45"/>
      <c r="G38" s="44"/>
      <c r="H38" s="45"/>
      <c r="I38" s="44"/>
      <c r="J38" s="45"/>
      <c r="K38" s="44"/>
      <c r="L38" s="45"/>
      <c r="M38" s="44"/>
      <c r="N38" s="44"/>
      <c r="O38" s="46"/>
      <c r="P38" s="43"/>
    </row>
    <row r="39" spans="1:16" x14ac:dyDescent="0.25">
      <c r="B39" s="111" t="s">
        <v>34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43"/>
      <c r="P39" s="43"/>
    </row>
    <row r="40" spans="1:16" x14ac:dyDescent="0.2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x14ac:dyDescent="0.2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</sheetData>
  <mergeCells count="10">
    <mergeCell ref="B39:N39"/>
    <mergeCell ref="G4:G5"/>
    <mergeCell ref="H4:K4"/>
    <mergeCell ref="L4:O4"/>
    <mergeCell ref="A1:E1"/>
    <mergeCell ref="A2:E2"/>
    <mergeCell ref="D4:F4"/>
    <mergeCell ref="A4:A5"/>
    <mergeCell ref="B4:B5"/>
    <mergeCell ref="C4:C5"/>
  </mergeCells>
  <pageMargins left="0.70866141732283472" right="0.31496062992125984" top="0.55118110236220474" bottom="0.15748031496062992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8"/>
  <sheetViews>
    <sheetView workbookViewId="0">
      <pane ySplit="6" topLeftCell="A16" activePane="bottomLeft" state="frozen"/>
      <selection pane="bottomLeft" activeCell="C34" sqref="C34"/>
    </sheetView>
  </sheetViews>
  <sheetFormatPr defaultRowHeight="15" x14ac:dyDescent="0.25"/>
  <cols>
    <col min="1" max="1" width="10.85546875" customWidth="1"/>
    <col min="2" max="2" width="41.42578125" customWidth="1"/>
    <col min="3" max="3" width="11" customWidth="1"/>
    <col min="7" max="7" width="10.28515625" customWidth="1"/>
  </cols>
  <sheetData>
    <row r="1" spans="1:15" ht="18.75" x14ac:dyDescent="0.3">
      <c r="A1" s="117" t="s">
        <v>64</v>
      </c>
      <c r="B1" s="117"/>
      <c r="C1" s="117"/>
      <c r="D1" s="117"/>
      <c r="E1" s="117"/>
      <c r="F1" s="1"/>
      <c r="G1" s="1"/>
      <c r="H1" s="1"/>
    </row>
    <row r="2" spans="1:15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5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5" ht="15.75" thickBot="1" x14ac:dyDescent="0.3"/>
    <row r="5" spans="1:15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5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5" ht="24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5" ht="15.75" thickBot="1" x14ac:dyDescent="0.3">
      <c r="A8" s="18">
        <v>3</v>
      </c>
      <c r="B8" s="7" t="s">
        <v>42</v>
      </c>
      <c r="C8" s="18" t="s">
        <v>43</v>
      </c>
      <c r="D8" s="35">
        <v>5.4</v>
      </c>
      <c r="E8" s="18">
        <v>3.6</v>
      </c>
      <c r="F8" s="19">
        <v>12.3</v>
      </c>
      <c r="G8" s="18">
        <f>(D8+F8)*4+E8*9</f>
        <v>103.20000000000002</v>
      </c>
      <c r="H8" s="19">
        <v>2E-3</v>
      </c>
      <c r="I8" s="18">
        <v>0</v>
      </c>
      <c r="J8" s="19">
        <v>0.09</v>
      </c>
      <c r="K8" s="18">
        <v>0.08</v>
      </c>
      <c r="L8" s="19">
        <v>94</v>
      </c>
      <c r="M8" s="18">
        <v>39</v>
      </c>
      <c r="N8" s="18">
        <v>0.1</v>
      </c>
      <c r="O8" s="36">
        <v>0.02</v>
      </c>
    </row>
    <row r="9" spans="1:15" ht="15.75" thickBot="1" x14ac:dyDescent="0.3">
      <c r="A9" s="18">
        <v>311</v>
      </c>
      <c r="B9" s="7" t="s">
        <v>122</v>
      </c>
      <c r="C9" s="18" t="s">
        <v>90</v>
      </c>
      <c r="D9" s="35">
        <v>4.5</v>
      </c>
      <c r="E9" s="18">
        <v>3.7</v>
      </c>
      <c r="F9" s="19">
        <v>30.2</v>
      </c>
      <c r="G9" s="18">
        <f>(D9+F9)*4+E9*9</f>
        <v>172.10000000000002</v>
      </c>
      <c r="H9" s="19">
        <v>0.04</v>
      </c>
      <c r="I9" s="18">
        <v>0</v>
      </c>
      <c r="J9" s="19">
        <v>0</v>
      </c>
      <c r="K9" s="18">
        <v>1</v>
      </c>
      <c r="L9" s="19">
        <v>20</v>
      </c>
      <c r="M9" s="18">
        <v>102</v>
      </c>
      <c r="N9" s="18">
        <v>36</v>
      </c>
      <c r="O9" s="36">
        <v>0.8</v>
      </c>
    </row>
    <row r="10" spans="1:15" ht="15.75" thickBot="1" x14ac:dyDescent="0.3">
      <c r="A10" s="17">
        <v>685</v>
      </c>
      <c r="B10" s="24" t="s">
        <v>49</v>
      </c>
      <c r="C10" s="25">
        <v>200</v>
      </c>
      <c r="D10" s="26">
        <v>0.2</v>
      </c>
      <c r="E10" s="25">
        <v>0</v>
      </c>
      <c r="F10" s="27">
        <v>14</v>
      </c>
      <c r="G10" s="25">
        <f>(D10+F10)*4+E10*9</f>
        <v>56.8</v>
      </c>
      <c r="H10" s="27">
        <v>0</v>
      </c>
      <c r="I10" s="25">
        <v>0</v>
      </c>
      <c r="J10" s="27">
        <v>0</v>
      </c>
      <c r="K10" s="25">
        <v>0</v>
      </c>
      <c r="L10" s="27">
        <v>66</v>
      </c>
      <c r="M10" s="25">
        <v>53.2</v>
      </c>
      <c r="N10" s="25">
        <v>12</v>
      </c>
      <c r="O10" s="28">
        <v>0.9</v>
      </c>
    </row>
    <row r="11" spans="1:15" ht="15.75" thickBot="1" x14ac:dyDescent="0.3">
      <c r="A11" s="18" t="s">
        <v>23</v>
      </c>
      <c r="B11" s="7" t="s">
        <v>24</v>
      </c>
      <c r="C11" s="18">
        <v>60</v>
      </c>
      <c r="D11" s="51">
        <v>4.4800000000000004</v>
      </c>
      <c r="E11" s="18">
        <v>0.48</v>
      </c>
      <c r="F11" s="51">
        <v>32</v>
      </c>
      <c r="G11" s="18">
        <f t="shared" ref="G11" si="0">(D11+F11)*4+E11*9</f>
        <v>150.24</v>
      </c>
      <c r="H11" s="51">
        <v>0.03</v>
      </c>
      <c r="I11" s="18">
        <v>0</v>
      </c>
      <c r="J11" s="51">
        <v>0</v>
      </c>
      <c r="K11" s="18">
        <v>0.56999999999999995</v>
      </c>
      <c r="L11" s="51">
        <v>5.6</v>
      </c>
      <c r="M11" s="18">
        <v>25.3</v>
      </c>
      <c r="N11" s="18">
        <v>7.5</v>
      </c>
      <c r="O11" s="52">
        <v>0.62</v>
      </c>
    </row>
    <row r="12" spans="1:15" ht="18.75" customHeight="1" thickBot="1" x14ac:dyDescent="0.3">
      <c r="A12" s="18" t="s">
        <v>23</v>
      </c>
      <c r="B12" s="7" t="s">
        <v>147</v>
      </c>
      <c r="C12" s="18">
        <v>100</v>
      </c>
      <c r="D12" s="35">
        <v>0.45</v>
      </c>
      <c r="E12" s="18">
        <v>0.45</v>
      </c>
      <c r="F12" s="35">
        <v>10.75</v>
      </c>
      <c r="G12" s="18">
        <f t="shared" ref="G12" si="1">(D12+F12)*4+E12*9</f>
        <v>48.849999999999994</v>
      </c>
      <c r="H12" s="35">
        <v>0.03</v>
      </c>
      <c r="I12" s="18">
        <v>0</v>
      </c>
      <c r="J12" s="35">
        <v>5</v>
      </c>
      <c r="K12" s="18">
        <v>0.2</v>
      </c>
      <c r="L12" s="35">
        <v>16</v>
      </c>
      <c r="M12" s="18">
        <v>11</v>
      </c>
      <c r="N12" s="18">
        <v>9</v>
      </c>
      <c r="O12" s="36">
        <v>2.2000000000000002</v>
      </c>
    </row>
    <row r="13" spans="1:15" ht="14.25" customHeight="1" thickBot="1" x14ac:dyDescent="0.3">
      <c r="A13" s="3"/>
      <c r="B13" s="31" t="s">
        <v>25</v>
      </c>
      <c r="C13" s="32" t="s">
        <v>26</v>
      </c>
      <c r="D13" s="10">
        <f t="shared" ref="D13:O13" si="2">SUM(D8:D12)</f>
        <v>15.03</v>
      </c>
      <c r="E13" s="17">
        <f t="shared" si="2"/>
        <v>8.23</v>
      </c>
      <c r="F13" s="10">
        <f t="shared" si="2"/>
        <v>99.25</v>
      </c>
      <c r="G13" s="17">
        <f t="shared" si="2"/>
        <v>531.19000000000005</v>
      </c>
      <c r="H13" s="22">
        <f t="shared" si="2"/>
        <v>0.10200000000000001</v>
      </c>
      <c r="I13" s="22">
        <f t="shared" si="2"/>
        <v>0</v>
      </c>
      <c r="J13" s="22">
        <f t="shared" si="2"/>
        <v>5.09</v>
      </c>
      <c r="K13" s="22">
        <f t="shared" si="2"/>
        <v>1.8499999999999999</v>
      </c>
      <c r="L13" s="22">
        <f t="shared" si="2"/>
        <v>201.6</v>
      </c>
      <c r="M13" s="22">
        <f t="shared" si="2"/>
        <v>230.5</v>
      </c>
      <c r="N13" s="22">
        <f t="shared" si="2"/>
        <v>64.599999999999994</v>
      </c>
      <c r="O13" s="22">
        <f t="shared" si="2"/>
        <v>4.5400000000000009</v>
      </c>
    </row>
    <row r="14" spans="1:15" ht="22.5" customHeight="1" thickBot="1" x14ac:dyDescent="0.3">
      <c r="A14" s="7"/>
      <c r="B14" s="33" t="s">
        <v>153</v>
      </c>
      <c r="C14" s="7"/>
      <c r="D14" s="29"/>
      <c r="E14" s="7"/>
      <c r="F14" s="29"/>
      <c r="G14" s="7"/>
      <c r="H14" s="76"/>
      <c r="I14" s="7"/>
      <c r="J14" s="29"/>
      <c r="K14" s="7"/>
      <c r="L14" s="29"/>
      <c r="M14" s="7"/>
      <c r="N14" s="7"/>
      <c r="O14" s="30"/>
    </row>
    <row r="15" spans="1:15" ht="14.25" customHeight="1" thickBot="1" x14ac:dyDescent="0.3">
      <c r="A15" s="18">
        <v>3</v>
      </c>
      <c r="B15" s="7" t="s">
        <v>42</v>
      </c>
      <c r="C15" s="18" t="s">
        <v>43</v>
      </c>
      <c r="D15" s="76">
        <v>5.4</v>
      </c>
      <c r="E15" s="18">
        <v>3.6</v>
      </c>
      <c r="F15" s="19">
        <v>12.3</v>
      </c>
      <c r="G15" s="18">
        <f>(D15+F15)*4+E15*9</f>
        <v>103.20000000000002</v>
      </c>
      <c r="H15" s="19">
        <v>2E-3</v>
      </c>
      <c r="I15" s="18">
        <v>0</v>
      </c>
      <c r="J15" s="19">
        <v>0.09</v>
      </c>
      <c r="K15" s="18">
        <v>0.08</v>
      </c>
      <c r="L15" s="19">
        <v>94</v>
      </c>
      <c r="M15" s="18">
        <v>39</v>
      </c>
      <c r="N15" s="18">
        <v>0.1</v>
      </c>
      <c r="O15" s="77">
        <v>0.02</v>
      </c>
    </row>
    <row r="16" spans="1:15" ht="14.25" customHeight="1" thickBot="1" x14ac:dyDescent="0.3">
      <c r="A16" s="18">
        <v>311</v>
      </c>
      <c r="B16" s="7" t="s">
        <v>122</v>
      </c>
      <c r="C16" s="18" t="s">
        <v>71</v>
      </c>
      <c r="D16" s="76">
        <v>5.6</v>
      </c>
      <c r="E16" s="18">
        <v>4.5999999999999996</v>
      </c>
      <c r="F16" s="19">
        <v>37.4</v>
      </c>
      <c r="G16" s="18">
        <f>(D16+F16)*4+E16*9</f>
        <v>213.4</v>
      </c>
      <c r="H16" s="19">
        <v>0.04</v>
      </c>
      <c r="I16" s="18">
        <v>0</v>
      </c>
      <c r="J16" s="19">
        <v>0</v>
      </c>
      <c r="K16" s="18">
        <v>1</v>
      </c>
      <c r="L16" s="19">
        <v>20</v>
      </c>
      <c r="M16" s="18">
        <v>102</v>
      </c>
      <c r="N16" s="18">
        <v>36</v>
      </c>
      <c r="O16" s="77">
        <v>0.8</v>
      </c>
    </row>
    <row r="17" spans="1:15" ht="14.25" customHeight="1" thickBot="1" x14ac:dyDescent="0.3">
      <c r="A17" s="17">
        <v>685</v>
      </c>
      <c r="B17" s="24" t="s">
        <v>49</v>
      </c>
      <c r="C17" s="25">
        <v>200</v>
      </c>
      <c r="D17" s="26">
        <v>0.2</v>
      </c>
      <c r="E17" s="25">
        <v>0</v>
      </c>
      <c r="F17" s="27">
        <v>14</v>
      </c>
      <c r="G17" s="25">
        <f>(D17+F17)*4+E17*9</f>
        <v>56.8</v>
      </c>
      <c r="H17" s="27">
        <v>0</v>
      </c>
      <c r="I17" s="25">
        <v>0</v>
      </c>
      <c r="J17" s="27">
        <v>0</v>
      </c>
      <c r="K17" s="25">
        <v>0</v>
      </c>
      <c r="L17" s="27">
        <v>66</v>
      </c>
      <c r="M17" s="25">
        <v>53.2</v>
      </c>
      <c r="N17" s="25">
        <v>12</v>
      </c>
      <c r="O17" s="28">
        <v>0.9</v>
      </c>
    </row>
    <row r="18" spans="1:15" ht="14.25" customHeight="1" thickBot="1" x14ac:dyDescent="0.3">
      <c r="A18" s="18" t="s">
        <v>23</v>
      </c>
      <c r="B18" s="7" t="s">
        <v>24</v>
      </c>
      <c r="C18" s="18">
        <v>60</v>
      </c>
      <c r="D18" s="76">
        <v>4.4800000000000004</v>
      </c>
      <c r="E18" s="18">
        <v>0.48</v>
      </c>
      <c r="F18" s="76">
        <v>32</v>
      </c>
      <c r="G18" s="18">
        <f t="shared" ref="G18:G19" si="3">(D18+F18)*4+E18*9</f>
        <v>150.24</v>
      </c>
      <c r="H18" s="76">
        <v>0.03</v>
      </c>
      <c r="I18" s="18">
        <v>0</v>
      </c>
      <c r="J18" s="76">
        <v>0</v>
      </c>
      <c r="K18" s="18">
        <v>0.56999999999999995</v>
      </c>
      <c r="L18" s="76">
        <v>5.6</v>
      </c>
      <c r="M18" s="18">
        <v>25.3</v>
      </c>
      <c r="N18" s="18">
        <v>7.5</v>
      </c>
      <c r="O18" s="77">
        <v>0.62</v>
      </c>
    </row>
    <row r="19" spans="1:15" ht="14.25" customHeight="1" thickBot="1" x14ac:dyDescent="0.3">
      <c r="A19" s="18" t="s">
        <v>23</v>
      </c>
      <c r="B19" s="7" t="s">
        <v>147</v>
      </c>
      <c r="C19" s="18">
        <v>100</v>
      </c>
      <c r="D19" s="76">
        <v>0.45</v>
      </c>
      <c r="E19" s="18">
        <v>0.45</v>
      </c>
      <c r="F19" s="76">
        <v>10.75</v>
      </c>
      <c r="G19" s="18">
        <f t="shared" si="3"/>
        <v>48.849999999999994</v>
      </c>
      <c r="H19" s="76">
        <v>0.03</v>
      </c>
      <c r="I19" s="18">
        <v>0</v>
      </c>
      <c r="J19" s="76">
        <v>5</v>
      </c>
      <c r="K19" s="18">
        <v>0.2</v>
      </c>
      <c r="L19" s="76">
        <v>16</v>
      </c>
      <c r="M19" s="18">
        <v>11</v>
      </c>
      <c r="N19" s="18">
        <v>9</v>
      </c>
      <c r="O19" s="77">
        <v>2.2000000000000002</v>
      </c>
    </row>
    <row r="20" spans="1:15" ht="14.25" customHeight="1" thickBot="1" x14ac:dyDescent="0.3">
      <c r="A20" s="3"/>
      <c r="B20" s="31" t="s">
        <v>25</v>
      </c>
      <c r="C20" s="32" t="s">
        <v>26</v>
      </c>
      <c r="D20" s="10">
        <f t="shared" ref="D20:O20" si="4">SUM(D15:D19)</f>
        <v>16.13</v>
      </c>
      <c r="E20" s="17">
        <f t="shared" si="4"/>
        <v>9.129999999999999</v>
      </c>
      <c r="F20" s="10">
        <f t="shared" si="4"/>
        <v>106.45</v>
      </c>
      <c r="G20" s="17">
        <f t="shared" si="4"/>
        <v>572.49000000000012</v>
      </c>
      <c r="H20" s="22">
        <f t="shared" si="4"/>
        <v>0.10200000000000001</v>
      </c>
      <c r="I20" s="22">
        <f t="shared" si="4"/>
        <v>0</v>
      </c>
      <c r="J20" s="22">
        <f t="shared" si="4"/>
        <v>5.09</v>
      </c>
      <c r="K20" s="22">
        <f t="shared" si="4"/>
        <v>1.8499999999999999</v>
      </c>
      <c r="L20" s="22">
        <f t="shared" si="4"/>
        <v>201.6</v>
      </c>
      <c r="M20" s="22">
        <f t="shared" si="4"/>
        <v>230.5</v>
      </c>
      <c r="N20" s="22">
        <f t="shared" si="4"/>
        <v>64.599999999999994</v>
      </c>
      <c r="O20" s="22">
        <f t="shared" si="4"/>
        <v>4.5400000000000009</v>
      </c>
    </row>
    <row r="21" spans="1:15" ht="26.25" customHeight="1" thickBot="1" x14ac:dyDescent="0.3">
      <c r="A21" s="7"/>
      <c r="B21" s="33" t="s">
        <v>27</v>
      </c>
      <c r="C21" s="7"/>
      <c r="D21" s="29"/>
      <c r="E21" s="7"/>
      <c r="F21" s="29"/>
      <c r="G21" s="7"/>
      <c r="H21" s="29"/>
      <c r="I21" s="7"/>
      <c r="J21" s="29"/>
      <c r="K21" s="7"/>
      <c r="L21" s="29"/>
      <c r="M21" s="7"/>
      <c r="N21" s="7"/>
      <c r="O21" s="30"/>
    </row>
    <row r="22" spans="1:15" ht="15.75" thickBot="1" x14ac:dyDescent="0.3">
      <c r="A22" s="18" t="s">
        <v>113</v>
      </c>
      <c r="B22" s="7" t="s">
        <v>134</v>
      </c>
      <c r="C22" s="18">
        <v>100</v>
      </c>
      <c r="D22" s="90">
        <v>1.2</v>
      </c>
      <c r="E22" s="18">
        <v>0.08</v>
      </c>
      <c r="F22" s="90">
        <v>31.2</v>
      </c>
      <c r="G22" s="18">
        <f>(D22+F22)*4+E22*9</f>
        <v>130.32</v>
      </c>
      <c r="H22" s="90">
        <v>0.03</v>
      </c>
      <c r="I22" s="18">
        <v>0</v>
      </c>
      <c r="J22" s="90">
        <v>18</v>
      </c>
      <c r="K22" s="18">
        <v>0.2</v>
      </c>
      <c r="L22" s="90">
        <v>27</v>
      </c>
      <c r="M22" s="18">
        <v>20</v>
      </c>
      <c r="N22" s="18">
        <v>10</v>
      </c>
      <c r="O22" s="91">
        <v>0.5</v>
      </c>
    </row>
    <row r="23" spans="1:15" ht="15.75" thickBot="1" x14ac:dyDescent="0.3">
      <c r="A23" s="18">
        <v>110</v>
      </c>
      <c r="B23" s="7" t="s">
        <v>187</v>
      </c>
      <c r="C23" s="18" t="s">
        <v>71</v>
      </c>
      <c r="D23" s="39">
        <v>7</v>
      </c>
      <c r="E23" s="18">
        <v>9.3000000000000007</v>
      </c>
      <c r="F23" s="39">
        <v>12.6</v>
      </c>
      <c r="G23" s="18">
        <f>(D23+F23)*4+E23*9</f>
        <v>162.10000000000002</v>
      </c>
      <c r="H23" s="39">
        <v>0.05</v>
      </c>
      <c r="I23" s="18">
        <v>4.3</v>
      </c>
      <c r="J23" s="39">
        <v>0</v>
      </c>
      <c r="K23" s="18">
        <v>0.8</v>
      </c>
      <c r="L23" s="39">
        <v>58</v>
      </c>
      <c r="M23" s="18">
        <v>200</v>
      </c>
      <c r="N23" s="18">
        <v>30</v>
      </c>
      <c r="O23" s="103">
        <v>1.3</v>
      </c>
    </row>
    <row r="24" spans="1:15" ht="15.75" thickBot="1" x14ac:dyDescent="0.3">
      <c r="A24" s="17" t="s">
        <v>21</v>
      </c>
      <c r="B24" s="3" t="s">
        <v>46</v>
      </c>
      <c r="C24" s="17">
        <v>100</v>
      </c>
      <c r="D24" s="34">
        <v>11.1</v>
      </c>
      <c r="E24" s="17">
        <v>8.8000000000000007</v>
      </c>
      <c r="F24" s="34">
        <v>3.1</v>
      </c>
      <c r="G24" s="8">
        <f>(D24+F24)*4+E24*9</f>
        <v>136</v>
      </c>
      <c r="H24" s="34">
        <v>0.1</v>
      </c>
      <c r="I24" s="17">
        <v>0</v>
      </c>
      <c r="J24" s="34">
        <v>2</v>
      </c>
      <c r="K24" s="17">
        <v>0</v>
      </c>
      <c r="L24" s="34">
        <v>11.3</v>
      </c>
      <c r="M24" s="17">
        <v>81.900000000000006</v>
      </c>
      <c r="N24" s="17">
        <v>56.1</v>
      </c>
      <c r="O24" s="23">
        <v>1.9</v>
      </c>
    </row>
    <row r="25" spans="1:15" ht="15.75" thickBot="1" x14ac:dyDescent="0.3">
      <c r="A25" s="18" t="s">
        <v>47</v>
      </c>
      <c r="B25" s="7" t="s">
        <v>48</v>
      </c>
      <c r="C25" s="18">
        <v>150</v>
      </c>
      <c r="D25" s="90">
        <v>8.6</v>
      </c>
      <c r="E25" s="18">
        <v>6.8</v>
      </c>
      <c r="F25" s="90">
        <v>37.799999999999997</v>
      </c>
      <c r="G25" s="18">
        <f t="shared" ref="G25" si="5">(D25+F25)*4+E25*9</f>
        <v>246.79999999999998</v>
      </c>
      <c r="H25" s="90">
        <v>0.08</v>
      </c>
      <c r="I25" s="18">
        <v>0</v>
      </c>
      <c r="J25" s="90">
        <v>1.2E-2</v>
      </c>
      <c r="K25" s="18">
        <v>0.37</v>
      </c>
      <c r="L25" s="90">
        <v>15</v>
      </c>
      <c r="M25" s="18">
        <v>40.799999999999997</v>
      </c>
      <c r="N25" s="18">
        <v>9.6</v>
      </c>
      <c r="O25" s="91">
        <v>0.96</v>
      </c>
    </row>
    <row r="26" spans="1:15" ht="15.75" thickBot="1" x14ac:dyDescent="0.3">
      <c r="A26" s="17">
        <v>634</v>
      </c>
      <c r="B26" s="3" t="s">
        <v>119</v>
      </c>
      <c r="C26" s="17">
        <v>200</v>
      </c>
      <c r="D26" s="34">
        <v>0.2</v>
      </c>
      <c r="E26" s="17">
        <v>0.08</v>
      </c>
      <c r="F26" s="34">
        <v>17.420000000000002</v>
      </c>
      <c r="G26" s="8">
        <f t="shared" ref="G26:G28" si="6">(D26+F26)*4+E26*9</f>
        <v>71.2</v>
      </c>
      <c r="H26" s="22">
        <v>0.02</v>
      </c>
      <c r="I26" s="17">
        <v>60</v>
      </c>
      <c r="J26" s="22">
        <v>80</v>
      </c>
      <c r="K26" s="17">
        <v>0.8</v>
      </c>
      <c r="L26" s="22">
        <v>30</v>
      </c>
      <c r="M26" s="17">
        <v>23</v>
      </c>
      <c r="N26" s="17">
        <v>20.399999999999999</v>
      </c>
      <c r="O26" s="23">
        <v>0.4</v>
      </c>
    </row>
    <row r="27" spans="1:15" ht="15.75" thickBot="1" x14ac:dyDescent="0.3">
      <c r="A27" s="18" t="s">
        <v>23</v>
      </c>
      <c r="B27" s="7" t="s">
        <v>24</v>
      </c>
      <c r="C27" s="18">
        <v>18.5</v>
      </c>
      <c r="D27" s="35">
        <v>1.5</v>
      </c>
      <c r="E27" s="18">
        <v>0.2</v>
      </c>
      <c r="F27" s="35">
        <v>8.9</v>
      </c>
      <c r="G27" s="18">
        <f t="shared" si="6"/>
        <v>43.4</v>
      </c>
      <c r="H27" s="35">
        <v>0.04</v>
      </c>
      <c r="I27" s="18">
        <v>0</v>
      </c>
      <c r="J27" s="35">
        <v>0</v>
      </c>
      <c r="K27" s="18">
        <v>0.48</v>
      </c>
      <c r="L27" s="35">
        <v>8.5</v>
      </c>
      <c r="M27" s="18">
        <v>32</v>
      </c>
      <c r="N27" s="18">
        <v>12.2</v>
      </c>
      <c r="O27" s="36">
        <v>0.74</v>
      </c>
    </row>
    <row r="28" spans="1:15" ht="15.75" thickBot="1" x14ac:dyDescent="0.3">
      <c r="A28" s="18" t="s">
        <v>23</v>
      </c>
      <c r="B28" s="7" t="s">
        <v>32</v>
      </c>
      <c r="C28" s="18">
        <v>10</v>
      </c>
      <c r="D28" s="35">
        <v>0.8</v>
      </c>
      <c r="E28" s="18">
        <v>0.1</v>
      </c>
      <c r="F28" s="35">
        <v>4.8</v>
      </c>
      <c r="G28" s="37">
        <f t="shared" si="6"/>
        <v>23.299999999999997</v>
      </c>
      <c r="H28" s="35">
        <v>0.02</v>
      </c>
      <c r="I28" s="18">
        <v>0</v>
      </c>
      <c r="J28" s="35">
        <v>0</v>
      </c>
      <c r="K28" s="18">
        <v>0.2</v>
      </c>
      <c r="L28" s="35">
        <v>3.7</v>
      </c>
      <c r="M28" s="18">
        <v>13.9</v>
      </c>
      <c r="N28" s="18">
        <v>6.1</v>
      </c>
      <c r="O28" s="36">
        <v>0.3</v>
      </c>
    </row>
    <row r="29" spans="1:15" ht="15.75" thickBot="1" x14ac:dyDescent="0.3">
      <c r="A29" s="7"/>
      <c r="B29" s="38" t="s">
        <v>25</v>
      </c>
      <c r="C29" s="18" t="s">
        <v>26</v>
      </c>
      <c r="D29" s="7">
        <f t="shared" ref="D29:O29" si="7">SUM(D22:D28)</f>
        <v>30.4</v>
      </c>
      <c r="E29" s="35">
        <f t="shared" si="7"/>
        <v>25.36</v>
      </c>
      <c r="F29" s="18">
        <f t="shared" si="7"/>
        <v>115.82</v>
      </c>
      <c r="G29" s="35">
        <f>SUM(G22:G28)</f>
        <v>813.12</v>
      </c>
      <c r="H29" s="18">
        <f t="shared" si="7"/>
        <v>0.34</v>
      </c>
      <c r="I29" s="35">
        <f t="shared" si="7"/>
        <v>64.3</v>
      </c>
      <c r="J29" s="18">
        <f t="shared" si="7"/>
        <v>100.012</v>
      </c>
      <c r="K29" s="35">
        <f t="shared" si="7"/>
        <v>2.85</v>
      </c>
      <c r="L29" s="18">
        <f t="shared" si="7"/>
        <v>153.5</v>
      </c>
      <c r="M29" s="35">
        <f t="shared" si="7"/>
        <v>411.59999999999997</v>
      </c>
      <c r="N29" s="18">
        <f t="shared" si="7"/>
        <v>144.39999999999998</v>
      </c>
      <c r="O29" s="36">
        <f t="shared" si="7"/>
        <v>6.1000000000000005</v>
      </c>
    </row>
    <row r="30" spans="1:15" ht="25.5" customHeight="1" thickBot="1" x14ac:dyDescent="0.3">
      <c r="A30" s="3"/>
      <c r="B30" s="16" t="s">
        <v>33</v>
      </c>
      <c r="C30" s="3"/>
      <c r="D30" s="5"/>
      <c r="E30" s="3"/>
      <c r="F30" s="5"/>
      <c r="G30" s="3"/>
      <c r="H30" s="5"/>
      <c r="I30" s="3"/>
      <c r="J30" s="5"/>
      <c r="K30" s="3"/>
      <c r="L30" s="5"/>
      <c r="M30" s="3"/>
      <c r="N30" s="3"/>
      <c r="O30" s="6"/>
    </row>
    <row r="31" spans="1:15" ht="15.75" thickBot="1" x14ac:dyDescent="0.3">
      <c r="A31" s="18" t="s">
        <v>74</v>
      </c>
      <c r="B31" s="7" t="s">
        <v>73</v>
      </c>
      <c r="C31" s="18">
        <v>150</v>
      </c>
      <c r="D31" s="90">
        <v>1.05</v>
      </c>
      <c r="E31" s="18">
        <v>7.5</v>
      </c>
      <c r="F31" s="90">
        <v>3.45</v>
      </c>
      <c r="G31" s="18">
        <f>(D31+F31)*4+E31*9</f>
        <v>85.5</v>
      </c>
      <c r="H31" s="90">
        <v>1.4999999999999999E-2</v>
      </c>
      <c r="I31" s="18">
        <v>0</v>
      </c>
      <c r="J31" s="90">
        <v>50</v>
      </c>
      <c r="K31" s="18">
        <v>0.1</v>
      </c>
      <c r="L31" s="90">
        <v>17.5</v>
      </c>
      <c r="M31" s="18">
        <v>22.85</v>
      </c>
      <c r="N31" s="18">
        <v>6.7</v>
      </c>
      <c r="O31" s="91">
        <v>0.45</v>
      </c>
    </row>
    <row r="32" spans="1:15" ht="15.75" thickBot="1" x14ac:dyDescent="0.3">
      <c r="A32" s="18">
        <v>110</v>
      </c>
      <c r="B32" s="7" t="s">
        <v>187</v>
      </c>
      <c r="C32" s="18" t="s">
        <v>71</v>
      </c>
      <c r="D32" s="39">
        <v>7</v>
      </c>
      <c r="E32" s="18">
        <v>9.3000000000000007</v>
      </c>
      <c r="F32" s="39">
        <v>12.6</v>
      </c>
      <c r="G32" s="18">
        <f>(D32+F32)*4+E32*9</f>
        <v>162.10000000000002</v>
      </c>
      <c r="H32" s="39">
        <v>0.05</v>
      </c>
      <c r="I32" s="18">
        <v>4.3</v>
      </c>
      <c r="J32" s="39">
        <v>0</v>
      </c>
      <c r="K32" s="18">
        <v>0.8</v>
      </c>
      <c r="L32" s="39">
        <v>58</v>
      </c>
      <c r="M32" s="18">
        <v>200</v>
      </c>
      <c r="N32" s="18">
        <v>30</v>
      </c>
      <c r="O32" s="103">
        <v>1.3</v>
      </c>
    </row>
    <row r="33" spans="1:16" ht="15.75" thickBot="1" x14ac:dyDescent="0.3">
      <c r="A33" s="17" t="s">
        <v>21</v>
      </c>
      <c r="B33" s="3" t="s">
        <v>46</v>
      </c>
      <c r="C33" s="17">
        <v>140</v>
      </c>
      <c r="D33" s="34">
        <v>15.5</v>
      </c>
      <c r="E33" s="17">
        <v>11.8</v>
      </c>
      <c r="F33" s="34">
        <v>4.1399999999999997</v>
      </c>
      <c r="G33" s="8">
        <f>(D33+F33)*4+E33*9</f>
        <v>184.76</v>
      </c>
      <c r="H33" s="34">
        <v>0.15</v>
      </c>
      <c r="I33" s="17">
        <v>0</v>
      </c>
      <c r="J33" s="34">
        <v>3</v>
      </c>
      <c r="K33" s="17">
        <v>0</v>
      </c>
      <c r="L33" s="34">
        <v>15.3</v>
      </c>
      <c r="M33" s="17">
        <v>95</v>
      </c>
      <c r="N33" s="17">
        <v>70.2</v>
      </c>
      <c r="O33" s="23">
        <v>2.5</v>
      </c>
    </row>
    <row r="34" spans="1:16" ht="15.75" thickBot="1" x14ac:dyDescent="0.3">
      <c r="A34" s="18" t="s">
        <v>47</v>
      </c>
      <c r="B34" s="7" t="s">
        <v>48</v>
      </c>
      <c r="C34" s="18">
        <v>200</v>
      </c>
      <c r="D34" s="35">
        <v>11.4</v>
      </c>
      <c r="E34" s="18">
        <v>9</v>
      </c>
      <c r="F34" s="35">
        <v>50.5</v>
      </c>
      <c r="G34" s="18">
        <f t="shared" ref="G34:G35" si="8">(D34+F34)*4+E34*9</f>
        <v>328.6</v>
      </c>
      <c r="H34" s="35">
        <v>0.08</v>
      </c>
      <c r="I34" s="18">
        <v>0</v>
      </c>
      <c r="J34" s="35">
        <v>1.2E-2</v>
      </c>
      <c r="K34" s="18">
        <v>0.37</v>
      </c>
      <c r="L34" s="35">
        <v>15</v>
      </c>
      <c r="M34" s="18">
        <v>40.799999999999997</v>
      </c>
      <c r="N34" s="18">
        <v>9.6</v>
      </c>
      <c r="O34" s="36">
        <v>0.96</v>
      </c>
    </row>
    <row r="35" spans="1:16" ht="15.75" thickBot="1" x14ac:dyDescent="0.3">
      <c r="A35" s="17">
        <v>634</v>
      </c>
      <c r="B35" s="3" t="s">
        <v>119</v>
      </c>
      <c r="C35" s="17">
        <v>200</v>
      </c>
      <c r="D35" s="34">
        <v>0.2</v>
      </c>
      <c r="E35" s="17">
        <v>0.08</v>
      </c>
      <c r="F35" s="34">
        <v>17.420000000000002</v>
      </c>
      <c r="G35" s="8">
        <f t="shared" si="8"/>
        <v>71.2</v>
      </c>
      <c r="H35" s="22">
        <v>0.02</v>
      </c>
      <c r="I35" s="17">
        <v>70</v>
      </c>
      <c r="J35" s="22">
        <v>80</v>
      </c>
      <c r="K35" s="17">
        <v>0.8</v>
      </c>
      <c r="L35" s="22">
        <v>30</v>
      </c>
      <c r="M35" s="17">
        <v>23</v>
      </c>
      <c r="N35" s="17">
        <v>20.399999999999999</v>
      </c>
      <c r="O35" s="23">
        <v>0.4</v>
      </c>
    </row>
    <row r="36" spans="1:16" ht="15.75" thickBot="1" x14ac:dyDescent="0.3">
      <c r="A36" s="18" t="s">
        <v>23</v>
      </c>
      <c r="B36" s="7" t="s">
        <v>24</v>
      </c>
      <c r="C36" s="18">
        <v>30</v>
      </c>
      <c r="D36" s="90">
        <v>2.4500000000000002</v>
      </c>
      <c r="E36" s="18">
        <v>0.3</v>
      </c>
      <c r="F36" s="90">
        <v>14.45</v>
      </c>
      <c r="G36" s="18">
        <f t="shared" ref="G36:G37" si="9">(D36+F36)*4+E36*9</f>
        <v>70.3</v>
      </c>
      <c r="H36" s="35">
        <v>0.04</v>
      </c>
      <c r="I36" s="18">
        <v>0</v>
      </c>
      <c r="J36" s="35">
        <v>0</v>
      </c>
      <c r="K36" s="18">
        <v>0.48</v>
      </c>
      <c r="L36" s="35">
        <v>8.5</v>
      </c>
      <c r="M36" s="18">
        <v>32</v>
      </c>
      <c r="N36" s="18">
        <v>12.2</v>
      </c>
      <c r="O36" s="36">
        <v>0.74</v>
      </c>
    </row>
    <row r="37" spans="1:16" ht="15.75" thickBot="1" x14ac:dyDescent="0.3">
      <c r="A37" s="18" t="s">
        <v>23</v>
      </c>
      <c r="B37" s="7" t="s">
        <v>32</v>
      </c>
      <c r="C37" s="18">
        <v>20</v>
      </c>
      <c r="D37" s="35">
        <v>1.6</v>
      </c>
      <c r="E37" s="18">
        <v>0.2</v>
      </c>
      <c r="F37" s="35">
        <v>9.6</v>
      </c>
      <c r="G37" s="37">
        <f t="shared" si="9"/>
        <v>46.599999999999994</v>
      </c>
      <c r="H37" s="35">
        <v>0.02</v>
      </c>
      <c r="I37" s="18">
        <v>0</v>
      </c>
      <c r="J37" s="35">
        <v>0</v>
      </c>
      <c r="K37" s="18">
        <v>0.2</v>
      </c>
      <c r="L37" s="35">
        <v>3.7</v>
      </c>
      <c r="M37" s="18">
        <v>13.9</v>
      </c>
      <c r="N37" s="18">
        <v>6.1</v>
      </c>
      <c r="O37" s="36">
        <v>0.3</v>
      </c>
    </row>
    <row r="38" spans="1:16" ht="15.75" thickBot="1" x14ac:dyDescent="0.3">
      <c r="A38" s="7"/>
      <c r="B38" s="38" t="s">
        <v>25</v>
      </c>
      <c r="C38" s="18" t="s">
        <v>26</v>
      </c>
      <c r="D38" s="35">
        <f t="shared" ref="D38:O38" si="10">SUM(D31:D37)</f>
        <v>39.20000000000001</v>
      </c>
      <c r="E38" s="18">
        <f t="shared" si="10"/>
        <v>38.18</v>
      </c>
      <c r="F38" s="18">
        <f t="shared" si="10"/>
        <v>112.16</v>
      </c>
      <c r="G38" s="35">
        <f t="shared" si="10"/>
        <v>949.06000000000006</v>
      </c>
      <c r="H38" s="18">
        <f t="shared" si="10"/>
        <v>0.375</v>
      </c>
      <c r="I38" s="35">
        <f t="shared" si="10"/>
        <v>74.3</v>
      </c>
      <c r="J38" s="18">
        <f t="shared" si="10"/>
        <v>133.012</v>
      </c>
      <c r="K38" s="35">
        <f t="shared" si="10"/>
        <v>2.7500000000000004</v>
      </c>
      <c r="L38" s="18">
        <f t="shared" si="10"/>
        <v>148</v>
      </c>
      <c r="M38" s="35">
        <f t="shared" si="10"/>
        <v>427.55</v>
      </c>
      <c r="N38" s="18">
        <f t="shared" si="10"/>
        <v>155.19999999999999</v>
      </c>
      <c r="O38" s="18">
        <f t="shared" si="10"/>
        <v>6.65</v>
      </c>
    </row>
    <row r="39" spans="1:16" x14ac:dyDescent="0.25">
      <c r="A39" s="3"/>
      <c r="B39" s="40"/>
      <c r="C39" s="40"/>
      <c r="D39" s="41"/>
      <c r="E39" s="40"/>
      <c r="F39" s="41"/>
      <c r="G39" s="40"/>
      <c r="H39" s="41"/>
      <c r="I39" s="40"/>
      <c r="J39" s="41"/>
      <c r="K39" s="40"/>
      <c r="L39" s="41"/>
      <c r="M39" s="40"/>
      <c r="N39" s="40"/>
      <c r="O39" s="42"/>
      <c r="P39" s="43"/>
    </row>
    <row r="40" spans="1:16" ht="6.75" customHeight="1" x14ac:dyDescent="0.25">
      <c r="A40" s="3"/>
      <c r="B40" s="40"/>
      <c r="C40" s="40"/>
      <c r="D40" s="41"/>
      <c r="E40" s="40"/>
      <c r="F40" s="41"/>
      <c r="G40" s="40"/>
      <c r="H40" s="41"/>
      <c r="I40" s="40"/>
      <c r="J40" s="41"/>
      <c r="K40" s="40"/>
      <c r="L40" s="41"/>
      <c r="M40" s="40"/>
      <c r="N40" s="40"/>
      <c r="O40" s="42"/>
      <c r="P40" s="43"/>
    </row>
    <row r="41" spans="1:16" ht="6" customHeight="1" x14ac:dyDescent="0.25">
      <c r="A41" s="3"/>
      <c r="B41" s="40"/>
      <c r="C41" s="40"/>
      <c r="D41" s="41"/>
      <c r="E41" s="40"/>
      <c r="F41" s="41"/>
      <c r="G41" s="40"/>
      <c r="H41" s="41"/>
      <c r="I41" s="40"/>
      <c r="J41" s="41"/>
      <c r="K41" s="40"/>
      <c r="L41" s="41"/>
      <c r="M41" s="40"/>
      <c r="N41" s="40"/>
      <c r="O41" s="42"/>
      <c r="P41" s="43"/>
    </row>
    <row r="42" spans="1:16" ht="15.75" thickBot="1" x14ac:dyDescent="0.3">
      <c r="A42" s="4"/>
      <c r="B42" s="44"/>
      <c r="C42" s="44"/>
      <c r="D42" s="45"/>
      <c r="E42" s="44"/>
      <c r="F42" s="45"/>
      <c r="G42" s="44"/>
      <c r="H42" s="45"/>
      <c r="I42" s="44"/>
      <c r="J42" s="45"/>
      <c r="K42" s="44"/>
      <c r="L42" s="45"/>
      <c r="M42" s="44"/>
      <c r="N42" s="44"/>
      <c r="O42" s="46"/>
      <c r="P42" s="43"/>
    </row>
    <row r="43" spans="1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B44" s="111" t="s">
        <v>34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2:16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2:16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2:16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2:16" x14ac:dyDescent="0.2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2:16" x14ac:dyDescent="0.25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</sheetData>
  <mergeCells count="10">
    <mergeCell ref="G5:G6"/>
    <mergeCell ref="H5:K5"/>
    <mergeCell ref="L5:O5"/>
    <mergeCell ref="B44:N44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3"/>
  <sheetViews>
    <sheetView workbookViewId="0">
      <pane ySplit="6" topLeftCell="A13" activePane="bottomLeft" state="frozen"/>
      <selection pane="bottomLeft" activeCell="D25" sqref="D25"/>
    </sheetView>
  </sheetViews>
  <sheetFormatPr defaultRowHeight="15" x14ac:dyDescent="0.25"/>
  <cols>
    <col min="1" max="1" width="10.85546875" customWidth="1"/>
    <col min="2" max="2" width="41.42578125" customWidth="1"/>
    <col min="3" max="3" width="11" customWidth="1"/>
    <col min="7" max="7" width="10.28515625" customWidth="1"/>
  </cols>
  <sheetData>
    <row r="1" spans="1:16" ht="18.75" x14ac:dyDescent="0.3">
      <c r="A1" s="117" t="s">
        <v>65</v>
      </c>
      <c r="B1" s="117"/>
      <c r="C1" s="117"/>
      <c r="D1" s="117"/>
      <c r="E1" s="117"/>
      <c r="F1" s="1"/>
      <c r="G1" s="1"/>
      <c r="H1" s="1"/>
    </row>
    <row r="2" spans="1:16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6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6" ht="15.75" thickBot="1" x14ac:dyDescent="0.3"/>
    <row r="5" spans="1:16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6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6" ht="24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6" ht="15.75" thickBot="1" x14ac:dyDescent="0.3">
      <c r="A8" s="18" t="s">
        <v>36</v>
      </c>
      <c r="B8" s="7" t="s">
        <v>37</v>
      </c>
      <c r="C8" s="18" t="s">
        <v>90</v>
      </c>
      <c r="D8" s="72">
        <v>27.8</v>
      </c>
      <c r="E8" s="18">
        <v>23.9</v>
      </c>
      <c r="F8" s="19">
        <v>37</v>
      </c>
      <c r="G8" s="18">
        <f>(D8+F8)*4+E8*9</f>
        <v>474.29999999999995</v>
      </c>
      <c r="H8" s="19">
        <v>0.05</v>
      </c>
      <c r="I8" s="18">
        <v>0</v>
      </c>
      <c r="J8" s="19">
        <v>0</v>
      </c>
      <c r="K8" s="18">
        <v>0</v>
      </c>
      <c r="L8" s="19">
        <v>139.5</v>
      </c>
      <c r="M8" s="18">
        <v>184.03</v>
      </c>
      <c r="N8" s="18">
        <v>22.11</v>
      </c>
      <c r="O8" s="73">
        <v>0.8</v>
      </c>
    </row>
    <row r="9" spans="1:16" ht="15.75" thickBot="1" x14ac:dyDescent="0.3">
      <c r="A9" s="17" t="s">
        <v>40</v>
      </c>
      <c r="B9" s="24" t="s">
        <v>38</v>
      </c>
      <c r="C9" s="25">
        <v>200</v>
      </c>
      <c r="D9" s="26">
        <v>1.4</v>
      </c>
      <c r="E9" s="25">
        <v>1.6</v>
      </c>
      <c r="F9" s="27">
        <v>16.399999999999999</v>
      </c>
      <c r="G9" s="25">
        <f>(D9+F9)*4+E9*9</f>
        <v>85.6</v>
      </c>
      <c r="H9" s="27">
        <v>0</v>
      </c>
      <c r="I9" s="25">
        <v>0</v>
      </c>
      <c r="J9" s="27">
        <v>0</v>
      </c>
      <c r="K9" s="25">
        <v>0</v>
      </c>
      <c r="L9" s="27">
        <v>66</v>
      </c>
      <c r="M9" s="25">
        <v>53.2</v>
      </c>
      <c r="N9" s="25">
        <v>12</v>
      </c>
      <c r="O9" s="28">
        <v>0.9</v>
      </c>
      <c r="P9" s="48"/>
    </row>
    <row r="10" spans="1:16" ht="15.75" thickBot="1" x14ac:dyDescent="0.3">
      <c r="A10" s="18" t="s">
        <v>23</v>
      </c>
      <c r="B10" s="7" t="s">
        <v>24</v>
      </c>
      <c r="C10" s="18">
        <v>10</v>
      </c>
      <c r="D10" s="72">
        <v>0.8</v>
      </c>
      <c r="E10" s="18">
        <v>0.1</v>
      </c>
      <c r="F10" s="72">
        <v>4.8</v>
      </c>
      <c r="G10" s="18">
        <f t="shared" ref="G10" si="0">(D10+F10)*4+E10*9</f>
        <v>23.299999999999997</v>
      </c>
      <c r="H10" s="72">
        <v>0.04</v>
      </c>
      <c r="I10" s="18">
        <v>0</v>
      </c>
      <c r="J10" s="72">
        <v>0</v>
      </c>
      <c r="K10" s="18">
        <v>0.48</v>
      </c>
      <c r="L10" s="72">
        <v>8.5</v>
      </c>
      <c r="M10" s="18">
        <v>32</v>
      </c>
      <c r="N10" s="18">
        <v>12.2</v>
      </c>
      <c r="O10" s="73">
        <v>0.74</v>
      </c>
    </row>
    <row r="11" spans="1:16" ht="15.75" customHeight="1" thickBot="1" x14ac:dyDescent="0.3">
      <c r="A11" s="7"/>
      <c r="B11" s="38" t="s">
        <v>25</v>
      </c>
      <c r="C11" s="74" t="s">
        <v>26</v>
      </c>
      <c r="D11" s="72">
        <f t="shared" ref="D11:O11" si="1">SUM(D8:D10)</f>
        <v>30</v>
      </c>
      <c r="E11" s="18">
        <f t="shared" si="1"/>
        <v>25.6</v>
      </c>
      <c r="F11" s="72">
        <f t="shared" si="1"/>
        <v>58.199999999999996</v>
      </c>
      <c r="G11" s="18">
        <f t="shared" si="1"/>
        <v>583.19999999999993</v>
      </c>
      <c r="H11" s="19">
        <f t="shared" si="1"/>
        <v>0.09</v>
      </c>
      <c r="I11" s="19">
        <f t="shared" si="1"/>
        <v>0</v>
      </c>
      <c r="J11" s="19">
        <f t="shared" si="1"/>
        <v>0</v>
      </c>
      <c r="K11" s="19">
        <f t="shared" si="1"/>
        <v>0.48</v>
      </c>
      <c r="L11" s="19">
        <f t="shared" si="1"/>
        <v>214</v>
      </c>
      <c r="M11" s="19">
        <f t="shared" si="1"/>
        <v>269.23</v>
      </c>
      <c r="N11" s="19">
        <f t="shared" si="1"/>
        <v>46.31</v>
      </c>
      <c r="O11" s="19">
        <f t="shared" si="1"/>
        <v>2.4400000000000004</v>
      </c>
    </row>
    <row r="12" spans="1:16" ht="21.75" customHeight="1" thickBot="1" x14ac:dyDescent="0.3">
      <c r="A12" s="3"/>
      <c r="B12" s="16" t="s">
        <v>150</v>
      </c>
      <c r="C12" s="3"/>
      <c r="D12" s="5"/>
      <c r="E12" s="3"/>
      <c r="F12" s="5"/>
      <c r="G12" s="3"/>
      <c r="H12" s="10"/>
      <c r="I12" s="3"/>
      <c r="J12" s="5"/>
      <c r="K12" s="3"/>
      <c r="L12" s="5"/>
      <c r="M12" s="3"/>
      <c r="N12" s="3"/>
      <c r="O12" s="6"/>
    </row>
    <row r="13" spans="1:16" ht="15.75" customHeight="1" thickBot="1" x14ac:dyDescent="0.3">
      <c r="A13" s="18" t="s">
        <v>36</v>
      </c>
      <c r="B13" s="7" t="s">
        <v>37</v>
      </c>
      <c r="C13" s="18" t="s">
        <v>90</v>
      </c>
      <c r="D13" s="72">
        <v>27.8</v>
      </c>
      <c r="E13" s="18">
        <v>23.9</v>
      </c>
      <c r="F13" s="19">
        <v>37</v>
      </c>
      <c r="G13" s="18">
        <f>(D13+F13)*4+E13*9</f>
        <v>474.29999999999995</v>
      </c>
      <c r="H13" s="19">
        <v>0.05</v>
      </c>
      <c r="I13" s="18">
        <v>0</v>
      </c>
      <c r="J13" s="19">
        <v>0</v>
      </c>
      <c r="K13" s="18">
        <v>0</v>
      </c>
      <c r="L13" s="19">
        <v>139.5</v>
      </c>
      <c r="M13" s="18">
        <v>184.03</v>
      </c>
      <c r="N13" s="18">
        <v>22.11</v>
      </c>
      <c r="O13" s="73">
        <v>0.8</v>
      </c>
    </row>
    <row r="14" spans="1:16" ht="15.75" customHeight="1" thickBot="1" x14ac:dyDescent="0.3">
      <c r="A14" s="17" t="s">
        <v>40</v>
      </c>
      <c r="B14" s="24" t="s">
        <v>38</v>
      </c>
      <c r="C14" s="25">
        <v>200</v>
      </c>
      <c r="D14" s="26">
        <v>1.4</v>
      </c>
      <c r="E14" s="25">
        <v>1.6</v>
      </c>
      <c r="F14" s="27">
        <v>16.399999999999999</v>
      </c>
      <c r="G14" s="25">
        <f>(D14+F14)*4+E14*9</f>
        <v>85.6</v>
      </c>
      <c r="H14" s="27">
        <v>0</v>
      </c>
      <c r="I14" s="25">
        <v>0</v>
      </c>
      <c r="J14" s="27">
        <v>0</v>
      </c>
      <c r="K14" s="25">
        <v>0</v>
      </c>
      <c r="L14" s="27">
        <v>66</v>
      </c>
      <c r="M14" s="25">
        <v>53.2</v>
      </c>
      <c r="N14" s="25">
        <v>12</v>
      </c>
      <c r="O14" s="28">
        <v>0.9</v>
      </c>
    </row>
    <row r="15" spans="1:16" ht="15.75" customHeight="1" thickBot="1" x14ac:dyDescent="0.3">
      <c r="A15" s="18" t="s">
        <v>23</v>
      </c>
      <c r="B15" s="7" t="s">
        <v>24</v>
      </c>
      <c r="C15" s="18">
        <v>10</v>
      </c>
      <c r="D15" s="72">
        <v>0.8</v>
      </c>
      <c r="E15" s="18">
        <v>0.1</v>
      </c>
      <c r="F15" s="72">
        <v>4.8</v>
      </c>
      <c r="G15" s="18">
        <f t="shared" ref="G15" si="2">(D15+F15)*4+E15*9</f>
        <v>23.299999999999997</v>
      </c>
      <c r="H15" s="72">
        <v>0.04</v>
      </c>
      <c r="I15" s="18">
        <v>0</v>
      </c>
      <c r="J15" s="72">
        <v>0</v>
      </c>
      <c r="K15" s="18">
        <v>0.48</v>
      </c>
      <c r="L15" s="72">
        <v>8.5</v>
      </c>
      <c r="M15" s="18">
        <v>32</v>
      </c>
      <c r="N15" s="18">
        <v>12.2</v>
      </c>
      <c r="O15" s="73">
        <v>0.74</v>
      </c>
    </row>
    <row r="16" spans="1:16" ht="15.75" customHeight="1" thickBot="1" x14ac:dyDescent="0.3">
      <c r="A16" s="3"/>
      <c r="B16" s="31" t="s">
        <v>25</v>
      </c>
      <c r="C16" s="32" t="s">
        <v>26</v>
      </c>
      <c r="D16" s="10">
        <f t="shared" ref="D16:O16" si="3">SUM(D13:D15)</f>
        <v>30</v>
      </c>
      <c r="E16" s="17">
        <f t="shared" si="3"/>
        <v>25.6</v>
      </c>
      <c r="F16" s="10">
        <f t="shared" si="3"/>
        <v>58.199999999999996</v>
      </c>
      <c r="G16" s="17">
        <f t="shared" si="3"/>
        <v>583.19999999999993</v>
      </c>
      <c r="H16" s="22">
        <f t="shared" si="3"/>
        <v>0.09</v>
      </c>
      <c r="I16" s="22">
        <f t="shared" si="3"/>
        <v>0</v>
      </c>
      <c r="J16" s="22">
        <f t="shared" si="3"/>
        <v>0</v>
      </c>
      <c r="K16" s="22">
        <f t="shared" si="3"/>
        <v>0.48</v>
      </c>
      <c r="L16" s="22">
        <f t="shared" si="3"/>
        <v>214</v>
      </c>
      <c r="M16" s="22">
        <f t="shared" si="3"/>
        <v>269.23</v>
      </c>
      <c r="N16" s="22">
        <f t="shared" si="3"/>
        <v>46.31</v>
      </c>
      <c r="O16" s="22">
        <f t="shared" si="3"/>
        <v>2.4400000000000004</v>
      </c>
    </row>
    <row r="17" spans="1:15" ht="26.25" customHeight="1" thickBot="1" x14ac:dyDescent="0.3">
      <c r="A17" s="7"/>
      <c r="B17" s="33" t="s">
        <v>27</v>
      </c>
      <c r="C17" s="7"/>
      <c r="D17" s="29"/>
      <c r="E17" s="7"/>
      <c r="F17" s="29"/>
      <c r="G17" s="7"/>
      <c r="H17" s="29"/>
      <c r="I17" s="7"/>
      <c r="J17" s="29"/>
      <c r="K17" s="7"/>
      <c r="L17" s="29"/>
      <c r="M17" s="7"/>
      <c r="N17" s="7"/>
      <c r="O17" s="30"/>
    </row>
    <row r="18" spans="1:15" ht="15.75" thickBot="1" x14ac:dyDescent="0.3">
      <c r="A18" s="18" t="s">
        <v>62</v>
      </c>
      <c r="B18" s="7" t="s">
        <v>111</v>
      </c>
      <c r="C18" s="18">
        <v>60</v>
      </c>
      <c r="D18" s="56">
        <v>0.6</v>
      </c>
      <c r="E18" s="18">
        <v>3</v>
      </c>
      <c r="F18" s="56">
        <v>7.2</v>
      </c>
      <c r="G18" s="18">
        <f>(D18+F18)*4+E18*9</f>
        <v>58.2</v>
      </c>
      <c r="H18" s="56">
        <v>0</v>
      </c>
      <c r="I18" s="18">
        <v>0</v>
      </c>
      <c r="J18" s="56">
        <v>0</v>
      </c>
      <c r="K18" s="18">
        <v>0.03</v>
      </c>
      <c r="L18" s="56">
        <v>2.5</v>
      </c>
      <c r="M18" s="18">
        <v>4.5</v>
      </c>
      <c r="N18" s="18">
        <v>2.1</v>
      </c>
      <c r="O18" s="57">
        <v>7.0000000000000007E-2</v>
      </c>
    </row>
    <row r="19" spans="1:15" ht="15.75" thickBot="1" x14ac:dyDescent="0.3">
      <c r="A19" s="17">
        <v>140</v>
      </c>
      <c r="B19" s="3" t="s">
        <v>50</v>
      </c>
      <c r="C19" s="17" t="s">
        <v>51</v>
      </c>
      <c r="D19" s="34">
        <v>5.4</v>
      </c>
      <c r="E19" s="17">
        <v>9.3000000000000007</v>
      </c>
      <c r="F19" s="34">
        <v>22</v>
      </c>
      <c r="G19" s="18">
        <f>(D19+F19)*4+E19*9</f>
        <v>193.3</v>
      </c>
      <c r="H19" s="34">
        <v>0.1</v>
      </c>
      <c r="I19" s="17">
        <v>0</v>
      </c>
      <c r="J19" s="34">
        <v>1250</v>
      </c>
      <c r="K19" s="17">
        <v>1</v>
      </c>
      <c r="L19" s="34">
        <v>24</v>
      </c>
      <c r="M19" s="17">
        <v>78</v>
      </c>
      <c r="N19" s="17">
        <v>30.3</v>
      </c>
      <c r="O19" s="23">
        <v>1.3</v>
      </c>
    </row>
    <row r="20" spans="1:15" ht="15.75" thickBot="1" x14ac:dyDescent="0.3">
      <c r="A20" s="18">
        <v>386</v>
      </c>
      <c r="B20" s="7" t="s">
        <v>52</v>
      </c>
      <c r="C20" s="18">
        <v>125</v>
      </c>
      <c r="D20" s="35">
        <v>12.9</v>
      </c>
      <c r="E20" s="18">
        <v>3.28</v>
      </c>
      <c r="F20" s="35">
        <v>4.0999999999999996</v>
      </c>
      <c r="G20" s="18">
        <f t="shared" ref="G20:G24" si="4">(D20+F20)*4+E20*9</f>
        <v>97.52</v>
      </c>
      <c r="H20" s="35">
        <v>0.1</v>
      </c>
      <c r="I20" s="18">
        <v>0</v>
      </c>
      <c r="J20" s="35">
        <v>125</v>
      </c>
      <c r="K20" s="18">
        <v>1.6</v>
      </c>
      <c r="L20" s="35">
        <v>113</v>
      </c>
      <c r="M20" s="18">
        <v>190.8</v>
      </c>
      <c r="N20" s="18">
        <v>32.5</v>
      </c>
      <c r="O20" s="36">
        <v>0.9</v>
      </c>
    </row>
    <row r="21" spans="1:15" ht="15.75" thickBot="1" x14ac:dyDescent="0.3">
      <c r="A21" s="17">
        <v>511</v>
      </c>
      <c r="B21" s="3" t="s">
        <v>53</v>
      </c>
      <c r="C21" s="17">
        <v>180</v>
      </c>
      <c r="D21" s="34">
        <v>4.5</v>
      </c>
      <c r="E21" s="17">
        <v>6.4</v>
      </c>
      <c r="F21" s="34">
        <v>44.3</v>
      </c>
      <c r="G21" s="18">
        <f t="shared" si="4"/>
        <v>252.79999999999998</v>
      </c>
      <c r="H21" s="22">
        <v>0.13</v>
      </c>
      <c r="I21" s="17">
        <v>0</v>
      </c>
      <c r="J21" s="22">
        <v>0.12</v>
      </c>
      <c r="K21" s="17">
        <v>0</v>
      </c>
      <c r="L21" s="22">
        <v>43.2</v>
      </c>
      <c r="M21" s="17">
        <v>232</v>
      </c>
      <c r="N21" s="17">
        <v>19.2</v>
      </c>
      <c r="O21" s="23">
        <v>1.3</v>
      </c>
    </row>
    <row r="22" spans="1:15" ht="15.75" thickBot="1" x14ac:dyDescent="0.3">
      <c r="A22" s="18" t="s">
        <v>152</v>
      </c>
      <c r="B22" s="7" t="s">
        <v>151</v>
      </c>
      <c r="C22" s="47" t="s">
        <v>54</v>
      </c>
      <c r="D22" s="35">
        <v>0</v>
      </c>
      <c r="E22" s="18">
        <v>0</v>
      </c>
      <c r="F22" s="35">
        <v>24</v>
      </c>
      <c r="G22" s="18">
        <f t="shared" si="4"/>
        <v>96</v>
      </c>
      <c r="H22" s="35">
        <v>0.3</v>
      </c>
      <c r="I22" s="18">
        <v>60</v>
      </c>
      <c r="J22" s="35">
        <v>0.13</v>
      </c>
      <c r="K22" s="18">
        <v>2.35</v>
      </c>
      <c r="L22" s="35">
        <v>0</v>
      </c>
      <c r="M22" s="18">
        <v>0</v>
      </c>
      <c r="N22" s="18">
        <v>0</v>
      </c>
      <c r="O22" s="36">
        <v>0</v>
      </c>
    </row>
    <row r="23" spans="1:15" ht="15.75" thickBot="1" x14ac:dyDescent="0.3">
      <c r="A23" s="18" t="s">
        <v>23</v>
      </c>
      <c r="B23" s="7" t="s">
        <v>24</v>
      </c>
      <c r="C23" s="18">
        <v>18.5</v>
      </c>
      <c r="D23" s="35">
        <v>1.5</v>
      </c>
      <c r="E23" s="18">
        <v>0.2</v>
      </c>
      <c r="F23" s="35">
        <v>8.9</v>
      </c>
      <c r="G23" s="18">
        <f t="shared" si="4"/>
        <v>43.4</v>
      </c>
      <c r="H23" s="35">
        <v>0.04</v>
      </c>
      <c r="I23" s="18">
        <v>0</v>
      </c>
      <c r="J23" s="35">
        <v>0</v>
      </c>
      <c r="K23" s="18">
        <v>0.48</v>
      </c>
      <c r="L23" s="35">
        <v>8.5</v>
      </c>
      <c r="M23" s="18">
        <v>32</v>
      </c>
      <c r="N23" s="18">
        <v>12.2</v>
      </c>
      <c r="O23" s="36">
        <v>0.74</v>
      </c>
    </row>
    <row r="24" spans="1:15" ht="15.75" thickBot="1" x14ac:dyDescent="0.3">
      <c r="A24" s="18" t="s">
        <v>23</v>
      </c>
      <c r="B24" s="7" t="s">
        <v>32</v>
      </c>
      <c r="C24" s="18">
        <v>10</v>
      </c>
      <c r="D24" s="35">
        <v>0.8</v>
      </c>
      <c r="E24" s="18">
        <v>0.1</v>
      </c>
      <c r="F24" s="35">
        <v>4.8</v>
      </c>
      <c r="G24" s="37">
        <f t="shared" si="4"/>
        <v>23.299999999999997</v>
      </c>
      <c r="H24" s="35">
        <v>0.02</v>
      </c>
      <c r="I24" s="18">
        <v>0</v>
      </c>
      <c r="J24" s="35">
        <v>0</v>
      </c>
      <c r="K24" s="18">
        <v>0.2</v>
      </c>
      <c r="L24" s="35">
        <v>3.7</v>
      </c>
      <c r="M24" s="18">
        <v>13.9</v>
      </c>
      <c r="N24" s="18">
        <v>6.1</v>
      </c>
      <c r="O24" s="36">
        <v>0.3</v>
      </c>
    </row>
    <row r="25" spans="1:15" ht="20.25" customHeight="1" thickBot="1" x14ac:dyDescent="0.3">
      <c r="A25" s="7"/>
      <c r="B25" s="38" t="s">
        <v>25</v>
      </c>
      <c r="C25" s="18" t="s">
        <v>26</v>
      </c>
      <c r="D25" s="7">
        <f>SUM(D18:D24)</f>
        <v>25.7</v>
      </c>
      <c r="E25" s="35">
        <f t="shared" ref="E25:O25" si="5">SUM(E18:E24)</f>
        <v>22.28</v>
      </c>
      <c r="F25" s="18">
        <f t="shared" si="5"/>
        <v>115.3</v>
      </c>
      <c r="G25" s="35">
        <f>SUM(G18:G24)</f>
        <v>764.51999999999987</v>
      </c>
      <c r="H25" s="18">
        <f t="shared" si="5"/>
        <v>0.69000000000000006</v>
      </c>
      <c r="I25" s="35">
        <f t="shared" si="5"/>
        <v>60</v>
      </c>
      <c r="J25" s="18">
        <f t="shared" si="5"/>
        <v>1375.25</v>
      </c>
      <c r="K25" s="35">
        <f t="shared" si="5"/>
        <v>5.660000000000001</v>
      </c>
      <c r="L25" s="18">
        <f t="shared" si="5"/>
        <v>194.89999999999998</v>
      </c>
      <c r="M25" s="35">
        <f t="shared" si="5"/>
        <v>551.19999999999993</v>
      </c>
      <c r="N25" s="18">
        <f t="shared" si="5"/>
        <v>102.4</v>
      </c>
      <c r="O25" s="36">
        <f t="shared" si="5"/>
        <v>4.6100000000000003</v>
      </c>
    </row>
    <row r="26" spans="1:15" ht="25.5" customHeight="1" thickBot="1" x14ac:dyDescent="0.3">
      <c r="A26" s="3"/>
      <c r="B26" s="16" t="s">
        <v>33</v>
      </c>
      <c r="C26" s="3"/>
      <c r="D26" s="5"/>
      <c r="E26" s="3"/>
      <c r="F26" s="5"/>
      <c r="G26" s="3"/>
      <c r="H26" s="5"/>
      <c r="I26" s="3"/>
      <c r="J26" s="5"/>
      <c r="K26" s="3"/>
      <c r="L26" s="5"/>
      <c r="M26" s="3"/>
      <c r="N26" s="3"/>
      <c r="O26" s="6"/>
    </row>
    <row r="27" spans="1:15" ht="15.75" thickBot="1" x14ac:dyDescent="0.3">
      <c r="A27" s="18" t="s">
        <v>62</v>
      </c>
      <c r="B27" s="7" t="s">
        <v>112</v>
      </c>
      <c r="C27" s="18">
        <v>100</v>
      </c>
      <c r="D27" s="56">
        <v>1</v>
      </c>
      <c r="E27" s="18">
        <v>5</v>
      </c>
      <c r="F27" s="56">
        <v>12</v>
      </c>
      <c r="G27" s="18">
        <f>(D27+F27)*4+E27*9</f>
        <v>97</v>
      </c>
      <c r="H27" s="56">
        <v>0.01</v>
      </c>
      <c r="I27" s="18">
        <v>0</v>
      </c>
      <c r="J27" s="56">
        <v>0</v>
      </c>
      <c r="K27" s="18">
        <v>0.05</v>
      </c>
      <c r="L27" s="56">
        <v>4.25</v>
      </c>
      <c r="M27" s="18">
        <v>7.5</v>
      </c>
      <c r="N27" s="18">
        <v>3.5</v>
      </c>
      <c r="O27" s="57">
        <v>0.13</v>
      </c>
    </row>
    <row r="28" spans="1:15" ht="15.75" thickBot="1" x14ac:dyDescent="0.3">
      <c r="A28" s="17">
        <v>140</v>
      </c>
      <c r="B28" s="3" t="s">
        <v>50</v>
      </c>
      <c r="C28" s="17" t="s">
        <v>51</v>
      </c>
      <c r="D28" s="34">
        <v>5.4</v>
      </c>
      <c r="E28" s="17">
        <v>9.3000000000000007</v>
      </c>
      <c r="F28" s="34">
        <v>22</v>
      </c>
      <c r="G28" s="18">
        <f>(D28+F28)*4+E28*9</f>
        <v>193.3</v>
      </c>
      <c r="H28" s="34">
        <v>0.1</v>
      </c>
      <c r="I28" s="17">
        <v>0</v>
      </c>
      <c r="J28" s="34">
        <v>1250</v>
      </c>
      <c r="K28" s="17">
        <v>1</v>
      </c>
      <c r="L28" s="34">
        <v>24</v>
      </c>
      <c r="M28" s="17">
        <v>78</v>
      </c>
      <c r="N28" s="17">
        <v>30.3</v>
      </c>
      <c r="O28" s="23">
        <v>1.3</v>
      </c>
    </row>
    <row r="29" spans="1:15" ht="15.75" thickBot="1" x14ac:dyDescent="0.3">
      <c r="A29" s="18">
        <v>386</v>
      </c>
      <c r="B29" s="7" t="s">
        <v>52</v>
      </c>
      <c r="C29" s="18">
        <v>150</v>
      </c>
      <c r="D29" s="35">
        <v>15.5</v>
      </c>
      <c r="E29" s="18">
        <v>3.9</v>
      </c>
      <c r="F29" s="35">
        <v>4.9000000000000004</v>
      </c>
      <c r="G29" s="18">
        <f t="shared" ref="G29:G34" si="6">(D29+F29)*4+E29*9</f>
        <v>116.69999999999999</v>
      </c>
      <c r="H29" s="35">
        <v>0.15</v>
      </c>
      <c r="I29" s="18">
        <v>0</v>
      </c>
      <c r="J29" s="35">
        <v>150</v>
      </c>
      <c r="K29" s="18">
        <v>1.9</v>
      </c>
      <c r="L29" s="35">
        <v>135.6</v>
      </c>
      <c r="M29" s="18">
        <v>228.9</v>
      </c>
      <c r="N29" s="18">
        <v>39</v>
      </c>
      <c r="O29" s="36">
        <v>1.05</v>
      </c>
    </row>
    <row r="30" spans="1:15" ht="15.75" thickBot="1" x14ac:dyDescent="0.3">
      <c r="A30" s="18">
        <v>511</v>
      </c>
      <c r="B30" s="3" t="s">
        <v>53</v>
      </c>
      <c r="C30" s="17">
        <v>200</v>
      </c>
      <c r="D30" s="34">
        <v>5</v>
      </c>
      <c r="E30" s="17">
        <v>7.1</v>
      </c>
      <c r="F30" s="34">
        <v>49.2</v>
      </c>
      <c r="G30" s="18">
        <f t="shared" si="6"/>
        <v>280.7</v>
      </c>
      <c r="H30" s="22">
        <v>0.13</v>
      </c>
      <c r="I30" s="17">
        <v>0</v>
      </c>
      <c r="J30" s="22">
        <v>0.12</v>
      </c>
      <c r="K30" s="17">
        <v>0</v>
      </c>
      <c r="L30" s="22">
        <v>43.2</v>
      </c>
      <c r="M30" s="17">
        <v>232</v>
      </c>
      <c r="N30" s="17">
        <v>19.2</v>
      </c>
      <c r="O30" s="23">
        <v>1.3</v>
      </c>
    </row>
    <row r="31" spans="1:15" ht="15.75" hidden="1" thickBot="1" x14ac:dyDescent="0.3">
      <c r="A31" s="18"/>
      <c r="B31" s="7"/>
      <c r="C31" s="47"/>
      <c r="D31" s="35"/>
      <c r="E31" s="18"/>
      <c r="F31" s="35"/>
      <c r="G31" s="18"/>
      <c r="H31" s="35"/>
      <c r="I31" s="18"/>
      <c r="J31" s="35"/>
      <c r="K31" s="18"/>
      <c r="L31" s="35"/>
      <c r="M31" s="18"/>
      <c r="N31" s="18"/>
      <c r="O31" s="36"/>
    </row>
    <row r="32" spans="1:15" ht="15.75" thickBot="1" x14ac:dyDescent="0.3">
      <c r="A32" s="18" t="s">
        <v>152</v>
      </c>
      <c r="B32" s="7" t="s">
        <v>151</v>
      </c>
      <c r="C32" s="47" t="s">
        <v>54</v>
      </c>
      <c r="D32" s="72">
        <v>0</v>
      </c>
      <c r="E32" s="18">
        <v>0</v>
      </c>
      <c r="F32" s="72">
        <v>24</v>
      </c>
      <c r="G32" s="18">
        <f t="shared" ref="G32" si="7">(D32+F32)*4+E32*9</f>
        <v>96</v>
      </c>
      <c r="H32" s="72">
        <v>0.3</v>
      </c>
      <c r="I32" s="18">
        <v>70</v>
      </c>
      <c r="J32" s="72">
        <v>0.13</v>
      </c>
      <c r="K32" s="18">
        <v>2.35</v>
      </c>
      <c r="L32" s="72">
        <v>0</v>
      </c>
      <c r="M32" s="18">
        <v>0</v>
      </c>
      <c r="N32" s="18">
        <v>0</v>
      </c>
      <c r="O32" s="73">
        <v>0</v>
      </c>
    </row>
    <row r="33" spans="1:16" ht="15.75" thickBot="1" x14ac:dyDescent="0.3">
      <c r="A33" s="18" t="s">
        <v>23</v>
      </c>
      <c r="B33" s="7" t="s">
        <v>24</v>
      </c>
      <c r="C33" s="18">
        <v>18.5</v>
      </c>
      <c r="D33" s="35">
        <v>1.5</v>
      </c>
      <c r="E33" s="18">
        <v>0.2</v>
      </c>
      <c r="F33" s="35">
        <v>8.9</v>
      </c>
      <c r="G33" s="18">
        <f t="shared" si="6"/>
        <v>43.4</v>
      </c>
      <c r="H33" s="35">
        <v>0.04</v>
      </c>
      <c r="I33" s="18">
        <v>0</v>
      </c>
      <c r="J33" s="35">
        <v>0</v>
      </c>
      <c r="K33" s="18">
        <v>0.48</v>
      </c>
      <c r="L33" s="35">
        <v>8.5</v>
      </c>
      <c r="M33" s="18">
        <v>32</v>
      </c>
      <c r="N33" s="18">
        <v>12.2</v>
      </c>
      <c r="O33" s="36">
        <v>0.74</v>
      </c>
    </row>
    <row r="34" spans="1:16" ht="15.75" thickBot="1" x14ac:dyDescent="0.3">
      <c r="A34" s="18" t="s">
        <v>23</v>
      </c>
      <c r="B34" s="7" t="s">
        <v>32</v>
      </c>
      <c r="C34" s="18">
        <v>10</v>
      </c>
      <c r="D34" s="35">
        <v>0.8</v>
      </c>
      <c r="E34" s="18">
        <v>0.1</v>
      </c>
      <c r="F34" s="35">
        <v>4.8</v>
      </c>
      <c r="G34" s="37">
        <f t="shared" si="6"/>
        <v>23.299999999999997</v>
      </c>
      <c r="H34" s="35">
        <v>0.02</v>
      </c>
      <c r="I34" s="18">
        <v>0</v>
      </c>
      <c r="J34" s="35">
        <v>0</v>
      </c>
      <c r="K34" s="18">
        <v>0.2</v>
      </c>
      <c r="L34" s="35">
        <v>3.7</v>
      </c>
      <c r="M34" s="18">
        <v>13.9</v>
      </c>
      <c r="N34" s="18">
        <v>6.1</v>
      </c>
      <c r="O34" s="36">
        <v>0.3</v>
      </c>
    </row>
    <row r="35" spans="1:16" ht="15.75" thickBot="1" x14ac:dyDescent="0.3">
      <c r="A35" s="7"/>
      <c r="B35" s="38" t="s">
        <v>25</v>
      </c>
      <c r="C35" s="18" t="s">
        <v>26</v>
      </c>
      <c r="D35" s="35">
        <f>SUM(D27:D34)</f>
        <v>29.2</v>
      </c>
      <c r="E35" s="18">
        <f t="shared" ref="E35:O35" si="8">SUM(E27:E34)</f>
        <v>25.599999999999998</v>
      </c>
      <c r="F35" s="18">
        <f t="shared" si="8"/>
        <v>125.8</v>
      </c>
      <c r="G35" s="35">
        <f>SUM(G27:G34)</f>
        <v>850.4</v>
      </c>
      <c r="H35" s="18">
        <f>SUM(H27:H34)</f>
        <v>0.75</v>
      </c>
      <c r="I35" s="35">
        <f t="shared" si="8"/>
        <v>70</v>
      </c>
      <c r="J35" s="18">
        <f>SUM(J27:J34)</f>
        <v>1400.25</v>
      </c>
      <c r="K35" s="35">
        <f t="shared" si="8"/>
        <v>5.9800000000000013</v>
      </c>
      <c r="L35" s="18">
        <f t="shared" si="8"/>
        <v>219.25</v>
      </c>
      <c r="M35" s="35">
        <f t="shared" si="8"/>
        <v>592.29999999999995</v>
      </c>
      <c r="N35" s="18">
        <f>SUM(N27:N34)</f>
        <v>110.3</v>
      </c>
      <c r="O35" s="18">
        <f t="shared" si="8"/>
        <v>4.82</v>
      </c>
    </row>
    <row r="36" spans="1:16" x14ac:dyDescent="0.25">
      <c r="A36" s="3"/>
      <c r="B36" s="40"/>
      <c r="C36" s="40"/>
      <c r="D36" s="41"/>
      <c r="E36" s="40"/>
      <c r="F36" s="41"/>
      <c r="G36" s="40"/>
      <c r="H36" s="41"/>
      <c r="I36" s="40"/>
      <c r="J36" s="41"/>
      <c r="K36" s="40"/>
      <c r="L36" s="41"/>
      <c r="M36" s="40"/>
      <c r="N36" s="40"/>
      <c r="O36" s="42"/>
      <c r="P36" s="43"/>
    </row>
    <row r="37" spans="1:16" ht="6.75" customHeight="1" x14ac:dyDescent="0.25">
      <c r="A37" s="3"/>
      <c r="B37" s="40"/>
      <c r="C37" s="40"/>
      <c r="D37" s="41"/>
      <c r="E37" s="40"/>
      <c r="F37" s="41"/>
      <c r="G37" s="40"/>
      <c r="H37" s="41"/>
      <c r="I37" s="40"/>
      <c r="J37" s="41"/>
      <c r="K37" s="40"/>
      <c r="L37" s="41"/>
      <c r="M37" s="40"/>
      <c r="N37" s="40"/>
      <c r="O37" s="42"/>
      <c r="P37" s="43"/>
    </row>
    <row r="38" spans="1:16" x14ac:dyDescent="0.25">
      <c r="A38" s="3"/>
      <c r="B38" s="40"/>
      <c r="C38" s="40"/>
      <c r="D38" s="41"/>
      <c r="E38" s="40"/>
      <c r="F38" s="41"/>
      <c r="G38" s="40"/>
      <c r="H38" s="41"/>
      <c r="I38" s="40"/>
      <c r="J38" s="41"/>
      <c r="K38" s="40"/>
      <c r="L38" s="41"/>
      <c r="M38" s="40"/>
      <c r="N38" s="40"/>
      <c r="O38" s="42"/>
      <c r="P38" s="43"/>
    </row>
    <row r="39" spans="1:16" ht="6" customHeight="1" x14ac:dyDescent="0.25">
      <c r="A39" s="3"/>
      <c r="B39" s="40"/>
      <c r="C39" s="40"/>
      <c r="D39" s="41"/>
      <c r="E39" s="40"/>
      <c r="F39" s="41"/>
      <c r="G39" s="40"/>
      <c r="H39" s="41"/>
      <c r="I39" s="40"/>
      <c r="J39" s="41"/>
      <c r="K39" s="40"/>
      <c r="L39" s="41"/>
      <c r="M39" s="40"/>
      <c r="N39" s="40"/>
      <c r="O39" s="42"/>
      <c r="P39" s="43"/>
    </row>
    <row r="40" spans="1:16" ht="15.75" thickBot="1" x14ac:dyDescent="0.3">
      <c r="A40" s="4"/>
      <c r="B40" s="44"/>
      <c r="C40" s="44"/>
      <c r="D40" s="45"/>
      <c r="E40" s="44"/>
      <c r="F40" s="45"/>
      <c r="G40" s="44"/>
      <c r="H40" s="45"/>
      <c r="I40" s="44"/>
      <c r="J40" s="45"/>
      <c r="K40" s="44"/>
      <c r="L40" s="45"/>
      <c r="M40" s="44"/>
      <c r="N40" s="44"/>
      <c r="O40" s="46"/>
      <c r="P40" s="43"/>
    </row>
    <row r="41" spans="1:16" x14ac:dyDescent="0.2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25">
      <c r="B43" s="111" t="s">
        <v>34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43"/>
      <c r="P43" s="43"/>
    </row>
    <row r="44" spans="1:16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</sheetData>
  <mergeCells count="10">
    <mergeCell ref="G5:G6"/>
    <mergeCell ref="H5:K5"/>
    <mergeCell ref="L5:O5"/>
    <mergeCell ref="B43:N43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7"/>
  <sheetViews>
    <sheetView workbookViewId="0">
      <pane ySplit="6" topLeftCell="A28" activePane="bottomLeft" state="frozen"/>
      <selection pane="bottomLeft" activeCell="I19" sqref="I19:I27"/>
    </sheetView>
  </sheetViews>
  <sheetFormatPr defaultRowHeight="15" x14ac:dyDescent="0.25"/>
  <cols>
    <col min="1" max="1" width="10.85546875" customWidth="1"/>
    <col min="2" max="2" width="47.28515625" customWidth="1"/>
    <col min="3" max="3" width="9.85546875" customWidth="1"/>
    <col min="7" max="7" width="10.28515625" customWidth="1"/>
    <col min="11" max="11" width="8.140625" customWidth="1"/>
    <col min="12" max="12" width="7.85546875" customWidth="1"/>
    <col min="13" max="13" width="8.140625" customWidth="1"/>
  </cols>
  <sheetData>
    <row r="1" spans="1:15" ht="18.75" x14ac:dyDescent="0.3">
      <c r="A1" s="117" t="s">
        <v>66</v>
      </c>
      <c r="B1" s="117"/>
      <c r="C1" s="117"/>
      <c r="D1" s="117"/>
      <c r="E1" s="117"/>
      <c r="F1" s="1"/>
      <c r="G1" s="1"/>
      <c r="H1" s="1"/>
    </row>
    <row r="2" spans="1:15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5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5" ht="15.75" thickBot="1" x14ac:dyDescent="0.3"/>
    <row r="5" spans="1:15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133</v>
      </c>
      <c r="M5" s="115"/>
      <c r="N5" s="115"/>
      <c r="O5" s="116"/>
    </row>
    <row r="6" spans="1:15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5" ht="24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5" ht="15.75" thickBot="1" x14ac:dyDescent="0.3">
      <c r="A8" s="18">
        <v>340</v>
      </c>
      <c r="B8" s="7" t="s">
        <v>123</v>
      </c>
      <c r="C8" s="18" t="s">
        <v>90</v>
      </c>
      <c r="D8" s="72">
        <v>17.2</v>
      </c>
      <c r="E8" s="18">
        <v>23.5</v>
      </c>
      <c r="F8" s="19">
        <v>3.8</v>
      </c>
      <c r="G8" s="18">
        <f>(D8+F8)*4+E8*9</f>
        <v>295.5</v>
      </c>
      <c r="H8" s="19">
        <v>0.1</v>
      </c>
      <c r="I8" s="18">
        <v>0</v>
      </c>
      <c r="J8" s="19">
        <v>0.03</v>
      </c>
      <c r="K8" s="18">
        <v>0.26</v>
      </c>
      <c r="L8" s="19">
        <v>23.3</v>
      </c>
      <c r="M8" s="18">
        <v>132.30000000000001</v>
      </c>
      <c r="N8" s="18">
        <v>12</v>
      </c>
      <c r="O8" s="73">
        <v>2.1</v>
      </c>
    </row>
    <row r="9" spans="1:15" ht="15.75" thickBot="1" x14ac:dyDescent="0.3">
      <c r="A9" s="17">
        <v>693</v>
      </c>
      <c r="B9" s="24" t="s">
        <v>44</v>
      </c>
      <c r="C9" s="25">
        <v>200</v>
      </c>
      <c r="D9" s="26">
        <v>3.7</v>
      </c>
      <c r="E9" s="25">
        <v>3.5</v>
      </c>
      <c r="F9" s="27">
        <v>27</v>
      </c>
      <c r="G9" s="25">
        <f>(D9+F9)*4+E9*9</f>
        <v>154.30000000000001</v>
      </c>
      <c r="H9" s="27">
        <v>0.03</v>
      </c>
      <c r="I9" s="25">
        <v>0</v>
      </c>
      <c r="J9" s="27">
        <v>0.02</v>
      </c>
      <c r="K9" s="25">
        <v>0.2</v>
      </c>
      <c r="L9" s="27">
        <v>12.1</v>
      </c>
      <c r="M9" s="25">
        <v>8.9</v>
      </c>
      <c r="N9" s="25">
        <v>1.4</v>
      </c>
      <c r="O9" s="28">
        <v>0.16</v>
      </c>
    </row>
    <row r="10" spans="1:15" ht="15.75" thickBot="1" x14ac:dyDescent="0.3">
      <c r="A10" s="18" t="s">
        <v>23</v>
      </c>
      <c r="B10" s="7" t="s">
        <v>24</v>
      </c>
      <c r="C10" s="18">
        <v>10</v>
      </c>
      <c r="D10" s="72">
        <v>0.7</v>
      </c>
      <c r="E10" s="18">
        <v>0.1</v>
      </c>
      <c r="F10" s="72">
        <v>4.95</v>
      </c>
      <c r="G10" s="37">
        <f t="shared" ref="G10" si="0">(D10+F10)*4+E10*9</f>
        <v>23.5</v>
      </c>
      <c r="H10" s="72">
        <v>0.02</v>
      </c>
      <c r="I10" s="18">
        <v>0</v>
      </c>
      <c r="J10" s="72">
        <v>0</v>
      </c>
      <c r="K10" s="18">
        <v>0.35</v>
      </c>
      <c r="L10" s="72">
        <v>3.7</v>
      </c>
      <c r="M10" s="18">
        <v>12</v>
      </c>
      <c r="N10" s="18">
        <v>2.59</v>
      </c>
      <c r="O10" s="73">
        <v>0.2</v>
      </c>
    </row>
    <row r="11" spans="1:15" ht="15.75" thickBot="1" x14ac:dyDescent="0.3">
      <c r="A11" s="18" t="s">
        <v>23</v>
      </c>
      <c r="B11" s="7" t="s">
        <v>30</v>
      </c>
      <c r="C11" s="18" t="s">
        <v>31</v>
      </c>
      <c r="D11" s="87">
        <v>1</v>
      </c>
      <c r="E11" s="18">
        <v>0</v>
      </c>
      <c r="F11" s="87">
        <v>25.4</v>
      </c>
      <c r="G11" s="37">
        <v>105.6</v>
      </c>
      <c r="H11" s="87">
        <v>0.04</v>
      </c>
      <c r="I11" s="18">
        <v>0</v>
      </c>
      <c r="J11" s="87">
        <v>434</v>
      </c>
      <c r="K11" s="18">
        <v>1.6</v>
      </c>
      <c r="L11" s="87">
        <v>40</v>
      </c>
      <c r="M11" s="18">
        <v>36</v>
      </c>
      <c r="N11" s="18">
        <v>20</v>
      </c>
      <c r="O11" s="88">
        <v>0.4</v>
      </c>
    </row>
    <row r="12" spans="1:15" ht="16.5" customHeight="1" thickBot="1" x14ac:dyDescent="0.3">
      <c r="A12" s="3"/>
      <c r="B12" s="31" t="s">
        <v>25</v>
      </c>
      <c r="C12" s="32" t="s">
        <v>26</v>
      </c>
      <c r="D12" s="10">
        <f>SUM(D8:D10)</f>
        <v>21.599999999999998</v>
      </c>
      <c r="E12" s="10">
        <f t="shared" ref="E12:O12" si="1">SUM(E8:E10)</f>
        <v>27.1</v>
      </c>
      <c r="F12" s="10">
        <f t="shared" si="1"/>
        <v>35.75</v>
      </c>
      <c r="G12" s="10">
        <f t="shared" si="1"/>
        <v>473.3</v>
      </c>
      <c r="H12" s="10">
        <f t="shared" si="1"/>
        <v>0.15</v>
      </c>
      <c r="I12" s="10">
        <f t="shared" si="1"/>
        <v>0</v>
      </c>
      <c r="J12" s="10">
        <f t="shared" si="1"/>
        <v>0.05</v>
      </c>
      <c r="K12" s="10">
        <f t="shared" si="1"/>
        <v>0.81</v>
      </c>
      <c r="L12" s="10">
        <f t="shared" si="1"/>
        <v>39.1</v>
      </c>
      <c r="M12" s="10">
        <f t="shared" si="1"/>
        <v>153.20000000000002</v>
      </c>
      <c r="N12" s="10">
        <f t="shared" si="1"/>
        <v>15.99</v>
      </c>
      <c r="O12" s="10">
        <f t="shared" si="1"/>
        <v>2.4600000000000004</v>
      </c>
    </row>
    <row r="13" spans="1:15" ht="16.5" customHeight="1" thickBot="1" x14ac:dyDescent="0.3">
      <c r="A13" s="7"/>
      <c r="B13" s="33" t="s">
        <v>153</v>
      </c>
      <c r="C13" s="7"/>
      <c r="D13" s="29"/>
      <c r="E13" s="7"/>
      <c r="F13" s="29"/>
      <c r="G13" s="7"/>
      <c r="H13" s="72"/>
      <c r="I13" s="7"/>
      <c r="J13" s="29"/>
      <c r="K13" s="7"/>
      <c r="L13" s="29"/>
      <c r="M13" s="7"/>
      <c r="N13" s="7"/>
      <c r="O13" s="30"/>
    </row>
    <row r="14" spans="1:15" ht="16.5" customHeight="1" thickBot="1" x14ac:dyDescent="0.3">
      <c r="A14" s="18">
        <v>340</v>
      </c>
      <c r="B14" s="7" t="s">
        <v>123</v>
      </c>
      <c r="C14" s="18" t="s">
        <v>154</v>
      </c>
      <c r="D14" s="72">
        <v>17.600000000000001</v>
      </c>
      <c r="E14" s="18">
        <v>24</v>
      </c>
      <c r="F14" s="19">
        <v>3.9</v>
      </c>
      <c r="G14" s="18">
        <f>(D14+F14)*4+E14*9</f>
        <v>302</v>
      </c>
      <c r="H14" s="19">
        <v>0.1</v>
      </c>
      <c r="I14" s="18">
        <v>0</v>
      </c>
      <c r="J14" s="19">
        <v>0.03</v>
      </c>
      <c r="K14" s="18">
        <v>0.26</v>
      </c>
      <c r="L14" s="19">
        <v>23.3</v>
      </c>
      <c r="M14" s="18">
        <v>132.30000000000001</v>
      </c>
      <c r="N14" s="18">
        <v>12</v>
      </c>
      <c r="O14" s="73">
        <v>2.1</v>
      </c>
    </row>
    <row r="15" spans="1:15" ht="16.5" customHeight="1" thickBot="1" x14ac:dyDescent="0.3">
      <c r="A15" s="17">
        <v>693</v>
      </c>
      <c r="B15" s="24" t="s">
        <v>44</v>
      </c>
      <c r="C15" s="25">
        <v>200</v>
      </c>
      <c r="D15" s="26">
        <v>3.7</v>
      </c>
      <c r="E15" s="25">
        <v>3.5</v>
      </c>
      <c r="F15" s="27">
        <v>27</v>
      </c>
      <c r="G15" s="25">
        <f>(D15+F15)*4+E15*9</f>
        <v>154.30000000000001</v>
      </c>
      <c r="H15" s="27">
        <v>0.03</v>
      </c>
      <c r="I15" s="25">
        <v>0</v>
      </c>
      <c r="J15" s="27">
        <v>0.02</v>
      </c>
      <c r="K15" s="25">
        <v>0.2</v>
      </c>
      <c r="L15" s="27">
        <v>12.1</v>
      </c>
      <c r="M15" s="25">
        <v>8.9</v>
      </c>
      <c r="N15" s="25">
        <v>1.4</v>
      </c>
      <c r="O15" s="28">
        <v>0.16</v>
      </c>
    </row>
    <row r="16" spans="1:15" ht="16.5" customHeight="1" thickBot="1" x14ac:dyDescent="0.3">
      <c r="A16" s="18" t="s">
        <v>23</v>
      </c>
      <c r="B16" s="7" t="s">
        <v>24</v>
      </c>
      <c r="C16" s="18">
        <v>20</v>
      </c>
      <c r="D16" s="72">
        <v>1.4</v>
      </c>
      <c r="E16" s="18">
        <v>0.2</v>
      </c>
      <c r="F16" s="72">
        <v>9.9</v>
      </c>
      <c r="G16" s="37">
        <f t="shared" ref="G16" si="2">(D16+F16)*4+E16*9</f>
        <v>47</v>
      </c>
      <c r="H16" s="72">
        <v>0.02</v>
      </c>
      <c r="I16" s="18">
        <v>0</v>
      </c>
      <c r="J16" s="72">
        <v>0</v>
      </c>
      <c r="K16" s="18">
        <v>0.35</v>
      </c>
      <c r="L16" s="72">
        <v>3.7</v>
      </c>
      <c r="M16" s="18">
        <v>12</v>
      </c>
      <c r="N16" s="18">
        <v>2.59</v>
      </c>
      <c r="O16" s="73">
        <v>0.2</v>
      </c>
    </row>
    <row r="17" spans="1:15" ht="16.5" customHeight="1" thickBot="1" x14ac:dyDescent="0.3">
      <c r="A17" s="18" t="s">
        <v>23</v>
      </c>
      <c r="B17" s="7" t="s">
        <v>30</v>
      </c>
      <c r="C17" s="18" t="s">
        <v>31</v>
      </c>
      <c r="D17" s="87">
        <v>1</v>
      </c>
      <c r="E17" s="18">
        <v>0</v>
      </c>
      <c r="F17" s="87">
        <v>25.4</v>
      </c>
      <c r="G17" s="37">
        <v>105.6</v>
      </c>
      <c r="H17" s="87">
        <v>0.04</v>
      </c>
      <c r="I17" s="18">
        <v>0</v>
      </c>
      <c r="J17" s="87">
        <v>434</v>
      </c>
      <c r="K17" s="18">
        <v>1.6</v>
      </c>
      <c r="L17" s="87">
        <v>40</v>
      </c>
      <c r="M17" s="18">
        <v>36</v>
      </c>
      <c r="N17" s="18">
        <v>20</v>
      </c>
      <c r="O17" s="88">
        <v>0.4</v>
      </c>
    </row>
    <row r="18" spans="1:15" ht="16.5" customHeight="1" thickBot="1" x14ac:dyDescent="0.3">
      <c r="A18" s="3"/>
      <c r="B18" s="31" t="s">
        <v>25</v>
      </c>
      <c r="C18" s="32" t="s">
        <v>26</v>
      </c>
      <c r="D18" s="10">
        <f t="shared" ref="D18:O18" si="3">SUM(D14:D17)</f>
        <v>23.7</v>
      </c>
      <c r="E18" s="10">
        <f t="shared" si="3"/>
        <v>27.7</v>
      </c>
      <c r="F18" s="10">
        <f t="shared" si="3"/>
        <v>66.199999999999989</v>
      </c>
      <c r="G18" s="10">
        <f t="shared" si="3"/>
        <v>608.9</v>
      </c>
      <c r="H18" s="10">
        <f t="shared" si="3"/>
        <v>0.19</v>
      </c>
      <c r="I18" s="10">
        <f t="shared" si="3"/>
        <v>0</v>
      </c>
      <c r="J18" s="10">
        <f t="shared" si="3"/>
        <v>434.05</v>
      </c>
      <c r="K18" s="10">
        <f t="shared" si="3"/>
        <v>2.41</v>
      </c>
      <c r="L18" s="10">
        <f t="shared" si="3"/>
        <v>79.099999999999994</v>
      </c>
      <c r="M18" s="10">
        <f t="shared" si="3"/>
        <v>189.20000000000002</v>
      </c>
      <c r="N18" s="10">
        <f t="shared" si="3"/>
        <v>35.99</v>
      </c>
      <c r="O18" s="10">
        <f t="shared" si="3"/>
        <v>2.8600000000000003</v>
      </c>
    </row>
    <row r="19" spans="1:15" ht="26.25" customHeight="1" thickBot="1" x14ac:dyDescent="0.3">
      <c r="A19" s="7"/>
      <c r="B19" s="33" t="s">
        <v>27</v>
      </c>
      <c r="C19" s="7"/>
      <c r="D19" s="29"/>
      <c r="E19" s="7"/>
      <c r="F19" s="29"/>
      <c r="G19" s="7"/>
      <c r="H19" s="29"/>
      <c r="I19" s="18"/>
      <c r="J19" s="29"/>
      <c r="K19" s="7"/>
      <c r="L19" s="29"/>
      <c r="M19" s="7"/>
      <c r="N19" s="7"/>
      <c r="O19" s="30"/>
    </row>
    <row r="20" spans="1:15" ht="15.75" thickBot="1" x14ac:dyDescent="0.3">
      <c r="A20" s="18" t="s">
        <v>166</v>
      </c>
      <c r="B20" s="7" t="s">
        <v>156</v>
      </c>
      <c r="C20" s="18">
        <v>60</v>
      </c>
      <c r="D20" s="56">
        <v>0.84</v>
      </c>
      <c r="E20" s="18">
        <v>4.7</v>
      </c>
      <c r="F20" s="56">
        <v>4.08</v>
      </c>
      <c r="G20" s="18">
        <f>(D20+F20)*4+E20*9</f>
        <v>61.980000000000004</v>
      </c>
      <c r="H20" s="56">
        <v>0.02</v>
      </c>
      <c r="I20" s="18">
        <v>0</v>
      </c>
      <c r="J20" s="56">
        <v>24</v>
      </c>
      <c r="K20" s="18">
        <v>0.12</v>
      </c>
      <c r="L20" s="56">
        <v>112</v>
      </c>
      <c r="M20" s="18">
        <v>92</v>
      </c>
      <c r="N20" s="18">
        <v>16.8</v>
      </c>
      <c r="O20" s="57">
        <v>1</v>
      </c>
    </row>
    <row r="21" spans="1:15" ht="15.75" thickBot="1" x14ac:dyDescent="0.3">
      <c r="A21" s="17">
        <v>124</v>
      </c>
      <c r="B21" s="3" t="s">
        <v>143</v>
      </c>
      <c r="C21" s="17" t="s">
        <v>71</v>
      </c>
      <c r="D21" s="34">
        <v>7.1</v>
      </c>
      <c r="E21" s="17">
        <v>8</v>
      </c>
      <c r="F21" s="34">
        <v>8.6</v>
      </c>
      <c r="G21" s="18">
        <f>(D21+F21)*4+E21*9</f>
        <v>134.80000000000001</v>
      </c>
      <c r="H21" s="34">
        <v>0.06</v>
      </c>
      <c r="I21" s="17">
        <v>0</v>
      </c>
      <c r="J21" s="34">
        <v>1</v>
      </c>
      <c r="K21" s="17">
        <v>0</v>
      </c>
      <c r="L21" s="34">
        <v>11.5</v>
      </c>
      <c r="M21" s="17">
        <v>15</v>
      </c>
      <c r="N21" s="17">
        <v>5</v>
      </c>
      <c r="O21" s="23">
        <v>0.1</v>
      </c>
    </row>
    <row r="22" spans="1:15" ht="15.75" thickBot="1" x14ac:dyDescent="0.3">
      <c r="A22" s="18" t="s">
        <v>28</v>
      </c>
      <c r="B22" s="7" t="s">
        <v>129</v>
      </c>
      <c r="C22" s="18">
        <v>80</v>
      </c>
      <c r="D22" s="35">
        <v>8</v>
      </c>
      <c r="E22" s="18">
        <v>5.9</v>
      </c>
      <c r="F22" s="35">
        <v>6.4</v>
      </c>
      <c r="G22" s="18">
        <f t="shared" ref="G22" si="4">(D22+F22)*4+E22*9</f>
        <v>110.7</v>
      </c>
      <c r="H22" s="29">
        <v>0.3</v>
      </c>
      <c r="I22" s="18">
        <v>0</v>
      </c>
      <c r="J22" s="29">
        <v>100</v>
      </c>
      <c r="K22" s="7">
        <v>3.7</v>
      </c>
      <c r="L22" s="29">
        <v>111.5</v>
      </c>
      <c r="M22" s="7">
        <v>476.5</v>
      </c>
      <c r="N22" s="7">
        <v>83.4</v>
      </c>
      <c r="O22" s="30">
        <v>9.8000000000000007</v>
      </c>
    </row>
    <row r="23" spans="1:15" ht="15.75" thickBot="1" x14ac:dyDescent="0.3">
      <c r="A23" s="17" t="s">
        <v>158</v>
      </c>
      <c r="B23" s="3" t="s">
        <v>157</v>
      </c>
      <c r="C23" s="17">
        <v>200</v>
      </c>
      <c r="D23" s="34">
        <v>4.5</v>
      </c>
      <c r="E23" s="17">
        <v>5.2</v>
      </c>
      <c r="F23" s="34">
        <v>25.07</v>
      </c>
      <c r="G23" s="18">
        <f t="shared" ref="G23:G26" si="5">(D23+F23)*4+E23*9</f>
        <v>165.08</v>
      </c>
      <c r="H23" s="22">
        <v>0.16</v>
      </c>
      <c r="I23" s="17">
        <v>0</v>
      </c>
      <c r="J23" s="22">
        <v>40</v>
      </c>
      <c r="K23" s="17">
        <v>3</v>
      </c>
      <c r="L23" s="22">
        <v>77.8</v>
      </c>
      <c r="M23" s="17">
        <v>119.6</v>
      </c>
      <c r="N23" s="17">
        <v>34</v>
      </c>
      <c r="O23" s="23">
        <v>1.2</v>
      </c>
    </row>
    <row r="24" spans="1:15" ht="15.75" thickBot="1" x14ac:dyDescent="0.3">
      <c r="A24" s="18">
        <v>700</v>
      </c>
      <c r="B24" s="7" t="s">
        <v>118</v>
      </c>
      <c r="C24" s="18">
        <v>200</v>
      </c>
      <c r="D24" s="53">
        <v>0.1</v>
      </c>
      <c r="E24" s="18">
        <v>0</v>
      </c>
      <c r="F24" s="53">
        <v>24.9</v>
      </c>
      <c r="G24" s="18">
        <f t="shared" si="5"/>
        <v>100</v>
      </c>
      <c r="H24" s="53">
        <v>2E-3</v>
      </c>
      <c r="I24" s="18">
        <v>60</v>
      </c>
      <c r="J24" s="53">
        <v>2</v>
      </c>
      <c r="K24" s="18"/>
      <c r="L24" s="53">
        <v>1.7</v>
      </c>
      <c r="M24" s="18">
        <v>1.1000000000000001</v>
      </c>
      <c r="N24" s="18">
        <v>0.8</v>
      </c>
      <c r="O24" s="54">
        <v>0.09</v>
      </c>
    </row>
    <row r="25" spans="1:15" ht="15.75" thickBot="1" x14ac:dyDescent="0.3">
      <c r="A25" s="18" t="s">
        <v>23</v>
      </c>
      <c r="B25" s="7" t="s">
        <v>24</v>
      </c>
      <c r="C25" s="18">
        <v>30</v>
      </c>
      <c r="D25" s="20">
        <v>2.37</v>
      </c>
      <c r="E25" s="18">
        <v>0.3</v>
      </c>
      <c r="F25" s="20">
        <v>14.5</v>
      </c>
      <c r="G25" s="18">
        <f t="shared" si="5"/>
        <v>70.180000000000007</v>
      </c>
      <c r="H25" s="20">
        <v>0.04</v>
      </c>
      <c r="I25" s="18">
        <v>0</v>
      </c>
      <c r="J25" s="20">
        <v>0</v>
      </c>
      <c r="K25" s="18">
        <v>0.48</v>
      </c>
      <c r="L25" s="20">
        <v>8.5</v>
      </c>
      <c r="M25" s="18">
        <v>32</v>
      </c>
      <c r="N25" s="18">
        <v>12.2</v>
      </c>
      <c r="O25" s="21">
        <v>0.74</v>
      </c>
    </row>
    <row r="26" spans="1:15" ht="15.75" thickBot="1" x14ac:dyDescent="0.3">
      <c r="A26" s="18" t="s">
        <v>23</v>
      </c>
      <c r="B26" s="7" t="s">
        <v>32</v>
      </c>
      <c r="C26" s="18">
        <v>30</v>
      </c>
      <c r="D26" s="20">
        <v>2.37</v>
      </c>
      <c r="E26" s="18">
        <v>0.3</v>
      </c>
      <c r="F26" s="20">
        <v>14.5</v>
      </c>
      <c r="G26" s="37">
        <f t="shared" si="5"/>
        <v>70.180000000000007</v>
      </c>
      <c r="H26" s="20">
        <v>0.02</v>
      </c>
      <c r="I26" s="18">
        <v>0</v>
      </c>
      <c r="J26" s="20">
        <v>0</v>
      </c>
      <c r="K26" s="18">
        <v>0.2</v>
      </c>
      <c r="L26" s="20">
        <v>3.7</v>
      </c>
      <c r="M26" s="18">
        <v>13.9</v>
      </c>
      <c r="N26" s="18">
        <v>6.1</v>
      </c>
      <c r="O26" s="21">
        <v>0.3</v>
      </c>
    </row>
    <row r="27" spans="1:15" ht="15.75" thickBot="1" x14ac:dyDescent="0.3">
      <c r="A27" s="7"/>
      <c r="B27" s="38" t="s">
        <v>25</v>
      </c>
      <c r="C27" s="18" t="s">
        <v>26</v>
      </c>
      <c r="D27" s="7">
        <f t="shared" ref="D27:O27" si="6">SUM(D20:D26)</f>
        <v>25.28</v>
      </c>
      <c r="E27" s="7">
        <f t="shared" si="6"/>
        <v>24.400000000000002</v>
      </c>
      <c r="F27" s="7">
        <f t="shared" si="6"/>
        <v>98.05</v>
      </c>
      <c r="G27" s="7">
        <f t="shared" si="6"/>
        <v>712.92000000000007</v>
      </c>
      <c r="H27" s="7">
        <f t="shared" si="6"/>
        <v>0.60200000000000009</v>
      </c>
      <c r="I27" s="18">
        <f t="shared" si="6"/>
        <v>60</v>
      </c>
      <c r="J27" s="7">
        <f t="shared" si="6"/>
        <v>167</v>
      </c>
      <c r="K27" s="7">
        <f t="shared" si="6"/>
        <v>7.5000000000000009</v>
      </c>
      <c r="L27" s="7">
        <f t="shared" si="6"/>
        <v>326.7</v>
      </c>
      <c r="M27" s="7">
        <f t="shared" si="6"/>
        <v>750.1</v>
      </c>
      <c r="N27" s="7">
        <f t="shared" si="6"/>
        <v>158.29999999999998</v>
      </c>
      <c r="O27" s="7">
        <f t="shared" si="6"/>
        <v>13.23</v>
      </c>
    </row>
    <row r="28" spans="1:15" ht="25.5" customHeight="1" thickBot="1" x14ac:dyDescent="0.3">
      <c r="A28" s="3"/>
      <c r="B28" s="16" t="s">
        <v>33</v>
      </c>
      <c r="C28" s="3"/>
      <c r="D28" s="5"/>
      <c r="E28" s="3"/>
      <c r="F28" s="5"/>
      <c r="G28" s="3"/>
      <c r="H28" s="5"/>
      <c r="I28" s="3"/>
      <c r="J28" s="5"/>
      <c r="K28" s="3"/>
      <c r="L28" s="5"/>
      <c r="M28" s="3"/>
      <c r="N28" s="3"/>
      <c r="O28" s="6"/>
    </row>
    <row r="29" spans="1:15" ht="15.75" thickBot="1" x14ac:dyDescent="0.3">
      <c r="A29" s="18" t="s">
        <v>166</v>
      </c>
      <c r="B29" s="7" t="s">
        <v>155</v>
      </c>
      <c r="C29" s="18">
        <v>100</v>
      </c>
      <c r="D29" s="56">
        <v>1.4</v>
      </c>
      <c r="E29" s="18">
        <v>7.9</v>
      </c>
      <c r="F29" s="56">
        <v>6.8</v>
      </c>
      <c r="G29" s="18">
        <f>(D29+F29)*4+E29*9</f>
        <v>103.9</v>
      </c>
      <c r="H29" s="56">
        <v>0.02</v>
      </c>
      <c r="I29" s="18">
        <v>0</v>
      </c>
      <c r="J29" s="56">
        <v>24</v>
      </c>
      <c r="K29" s="18">
        <v>0.12</v>
      </c>
      <c r="L29" s="56">
        <v>112</v>
      </c>
      <c r="M29" s="18">
        <v>92</v>
      </c>
      <c r="N29" s="18">
        <v>16.8</v>
      </c>
      <c r="O29" s="57">
        <v>1</v>
      </c>
    </row>
    <row r="30" spans="1:15" ht="15.75" thickBot="1" x14ac:dyDescent="0.3">
      <c r="A30" s="17">
        <v>124</v>
      </c>
      <c r="B30" s="3" t="s">
        <v>143</v>
      </c>
      <c r="C30" s="17" t="s">
        <v>71</v>
      </c>
      <c r="D30" s="34">
        <v>7.1</v>
      </c>
      <c r="E30" s="17">
        <v>8</v>
      </c>
      <c r="F30" s="34">
        <v>8.6</v>
      </c>
      <c r="G30" s="18">
        <f>(D30+F30)*4+E30*9</f>
        <v>134.80000000000001</v>
      </c>
      <c r="H30" s="34">
        <v>0.06</v>
      </c>
      <c r="I30" s="17">
        <v>0</v>
      </c>
      <c r="J30" s="34">
        <v>1</v>
      </c>
      <c r="K30" s="17">
        <v>0</v>
      </c>
      <c r="L30" s="34">
        <v>11.5</v>
      </c>
      <c r="M30" s="17">
        <v>15</v>
      </c>
      <c r="N30" s="17">
        <v>5</v>
      </c>
      <c r="O30" s="23">
        <v>0.1</v>
      </c>
    </row>
    <row r="31" spans="1:15" ht="15.75" thickBot="1" x14ac:dyDescent="0.3">
      <c r="A31" s="18" t="s">
        <v>28</v>
      </c>
      <c r="B31" s="7" t="s">
        <v>129</v>
      </c>
      <c r="C31" s="18">
        <v>100</v>
      </c>
      <c r="D31" s="35">
        <v>10</v>
      </c>
      <c r="E31" s="18">
        <v>7.5</v>
      </c>
      <c r="F31" s="35">
        <v>8</v>
      </c>
      <c r="G31" s="18">
        <f t="shared" ref="G31:G32" si="7">(D31+F31)*4+E31*9</f>
        <v>139.5</v>
      </c>
      <c r="H31" s="53">
        <v>0.3</v>
      </c>
      <c r="I31" s="18">
        <v>0</v>
      </c>
      <c r="J31" s="53">
        <v>100</v>
      </c>
      <c r="K31" s="18">
        <v>3.7</v>
      </c>
      <c r="L31" s="53">
        <v>111.5</v>
      </c>
      <c r="M31" s="18">
        <v>476.5</v>
      </c>
      <c r="N31" s="18">
        <v>83.4</v>
      </c>
      <c r="O31" s="54">
        <v>9.8000000000000007</v>
      </c>
    </row>
    <row r="32" spans="1:15" ht="15.75" thickBot="1" x14ac:dyDescent="0.3">
      <c r="A32" s="17" t="s">
        <v>158</v>
      </c>
      <c r="B32" s="3" t="s">
        <v>157</v>
      </c>
      <c r="C32" s="17">
        <v>200</v>
      </c>
      <c r="D32" s="34">
        <v>4.5</v>
      </c>
      <c r="E32" s="17">
        <v>5.2</v>
      </c>
      <c r="F32" s="34">
        <v>25.07</v>
      </c>
      <c r="G32" s="18">
        <f t="shared" si="7"/>
        <v>165.08</v>
      </c>
      <c r="H32" s="22">
        <v>0.16</v>
      </c>
      <c r="I32" s="17">
        <v>0</v>
      </c>
      <c r="J32" s="22">
        <v>40</v>
      </c>
      <c r="K32" s="17">
        <v>3</v>
      </c>
      <c r="L32" s="22">
        <v>77.8</v>
      </c>
      <c r="M32" s="17">
        <v>119.6</v>
      </c>
      <c r="N32" s="17">
        <v>34</v>
      </c>
      <c r="O32" s="23">
        <v>1.2</v>
      </c>
    </row>
    <row r="33" spans="1:16" ht="15.75" thickBot="1" x14ac:dyDescent="0.3">
      <c r="A33" s="18">
        <v>700</v>
      </c>
      <c r="B33" s="7" t="s">
        <v>118</v>
      </c>
      <c r="C33" s="18">
        <v>200</v>
      </c>
      <c r="D33" s="20">
        <v>0.1</v>
      </c>
      <c r="E33" s="18">
        <v>0</v>
      </c>
      <c r="F33" s="20">
        <v>24.9</v>
      </c>
      <c r="G33" s="18">
        <f t="shared" ref="G33:G35" si="8">(D33+F33)*4+E33*9</f>
        <v>100</v>
      </c>
      <c r="H33" s="20">
        <v>2E-3</v>
      </c>
      <c r="I33" s="18">
        <v>70</v>
      </c>
      <c r="J33" s="20">
        <v>2</v>
      </c>
      <c r="K33" s="18">
        <v>0</v>
      </c>
      <c r="L33" s="20">
        <v>1.7</v>
      </c>
      <c r="M33" s="18">
        <v>1.1000000000000001</v>
      </c>
      <c r="N33" s="18">
        <v>0.8</v>
      </c>
      <c r="O33" s="21">
        <v>0.09</v>
      </c>
    </row>
    <row r="34" spans="1:16" ht="15.75" thickBot="1" x14ac:dyDescent="0.3">
      <c r="A34" s="18" t="s">
        <v>23</v>
      </c>
      <c r="B34" s="7" t="s">
        <v>24</v>
      </c>
      <c r="C34" s="18">
        <v>50</v>
      </c>
      <c r="D34" s="53">
        <v>4</v>
      </c>
      <c r="E34" s="18">
        <v>0.5</v>
      </c>
      <c r="F34" s="53">
        <v>24.1</v>
      </c>
      <c r="G34" s="18">
        <f t="shared" si="8"/>
        <v>116.9</v>
      </c>
      <c r="H34" s="53">
        <v>0.04</v>
      </c>
      <c r="I34" s="18">
        <v>0</v>
      </c>
      <c r="J34" s="53">
        <v>0</v>
      </c>
      <c r="K34" s="18">
        <v>0.48</v>
      </c>
      <c r="L34" s="53">
        <v>8.5</v>
      </c>
      <c r="M34" s="18">
        <v>32</v>
      </c>
      <c r="N34" s="18">
        <v>12.2</v>
      </c>
      <c r="O34" s="54">
        <v>0.74</v>
      </c>
    </row>
    <row r="35" spans="1:16" ht="15.75" thickBot="1" x14ac:dyDescent="0.3">
      <c r="A35" s="18" t="s">
        <v>23</v>
      </c>
      <c r="B35" s="7" t="s">
        <v>32</v>
      </c>
      <c r="C35" s="18">
        <v>30</v>
      </c>
      <c r="D35" s="53">
        <v>2.37</v>
      </c>
      <c r="E35" s="18">
        <v>0.3</v>
      </c>
      <c r="F35" s="53">
        <v>14.5</v>
      </c>
      <c r="G35" s="18">
        <f t="shared" si="8"/>
        <v>70.180000000000007</v>
      </c>
      <c r="H35" s="53">
        <v>0.04</v>
      </c>
      <c r="I35" s="18">
        <v>0</v>
      </c>
      <c r="J35" s="53">
        <v>0</v>
      </c>
      <c r="K35" s="18">
        <v>0.48</v>
      </c>
      <c r="L35" s="53">
        <v>8.5</v>
      </c>
      <c r="M35" s="18">
        <v>32</v>
      </c>
      <c r="N35" s="18">
        <v>12.2</v>
      </c>
      <c r="O35" s="54">
        <v>0.74</v>
      </c>
    </row>
    <row r="36" spans="1:16" ht="15.75" thickBot="1" x14ac:dyDescent="0.3">
      <c r="A36" s="7"/>
      <c r="B36" s="38" t="s">
        <v>25</v>
      </c>
      <c r="C36" s="18" t="s">
        <v>26</v>
      </c>
      <c r="D36" s="35">
        <f>SUM(D29:D35)</f>
        <v>29.470000000000002</v>
      </c>
      <c r="E36" s="95">
        <f t="shared" ref="E36:O36" si="9">SUM(E29:E35)</f>
        <v>29.4</v>
      </c>
      <c r="F36" s="95">
        <f t="shared" si="9"/>
        <v>111.97</v>
      </c>
      <c r="G36" s="95">
        <f t="shared" si="9"/>
        <v>830.36000000000013</v>
      </c>
      <c r="H36" s="95">
        <f t="shared" si="9"/>
        <v>0.62200000000000011</v>
      </c>
      <c r="I36" s="95">
        <f t="shared" si="9"/>
        <v>70</v>
      </c>
      <c r="J36" s="95">
        <f t="shared" si="9"/>
        <v>167</v>
      </c>
      <c r="K36" s="95">
        <f t="shared" si="9"/>
        <v>7.7800000000000011</v>
      </c>
      <c r="L36" s="95">
        <f t="shared" si="9"/>
        <v>331.5</v>
      </c>
      <c r="M36" s="95">
        <f t="shared" si="9"/>
        <v>768.2</v>
      </c>
      <c r="N36" s="95">
        <f t="shared" si="9"/>
        <v>164.39999999999998</v>
      </c>
      <c r="O36" s="95">
        <f t="shared" si="9"/>
        <v>13.67</v>
      </c>
    </row>
    <row r="37" spans="1:16" x14ac:dyDescent="0.25">
      <c r="A37" s="3"/>
      <c r="B37" s="40"/>
      <c r="C37" s="40"/>
      <c r="D37" s="41"/>
      <c r="E37" s="40"/>
      <c r="F37" s="41"/>
      <c r="G37" s="40"/>
      <c r="H37" s="41"/>
      <c r="I37" s="40"/>
      <c r="J37" s="41"/>
      <c r="K37" s="40"/>
      <c r="L37" s="41"/>
      <c r="M37" s="40"/>
      <c r="N37" s="40"/>
      <c r="O37" s="42"/>
      <c r="P37" s="43"/>
    </row>
    <row r="38" spans="1:16" ht="6.75" customHeight="1" x14ac:dyDescent="0.25">
      <c r="A38" s="3"/>
      <c r="B38" s="40"/>
      <c r="C38" s="40"/>
      <c r="D38" s="41"/>
      <c r="E38" s="40"/>
      <c r="F38" s="41"/>
      <c r="G38" s="40"/>
      <c r="H38" s="41"/>
      <c r="I38" s="40"/>
      <c r="J38" s="41"/>
      <c r="K38" s="40"/>
      <c r="L38" s="41"/>
      <c r="M38" s="40"/>
      <c r="N38" s="40"/>
      <c r="O38" s="42"/>
      <c r="P38" s="43"/>
    </row>
    <row r="39" spans="1:16" ht="6" customHeight="1" x14ac:dyDescent="0.25">
      <c r="A39" s="3"/>
      <c r="B39" s="40"/>
      <c r="C39" s="40"/>
      <c r="D39" s="41"/>
      <c r="E39" s="40"/>
      <c r="F39" s="41"/>
      <c r="G39" s="40"/>
      <c r="H39" s="41"/>
      <c r="I39" s="40"/>
      <c r="J39" s="41"/>
      <c r="K39" s="40"/>
      <c r="L39" s="41"/>
      <c r="M39" s="40"/>
      <c r="N39" s="40"/>
      <c r="O39" s="42"/>
      <c r="P39" s="43"/>
    </row>
    <row r="40" spans="1:16" ht="15.75" thickBot="1" x14ac:dyDescent="0.3">
      <c r="A40" s="4"/>
      <c r="B40" s="44"/>
      <c r="C40" s="44"/>
      <c r="D40" s="45"/>
      <c r="E40" s="44"/>
      <c r="F40" s="45"/>
      <c r="G40" s="44"/>
      <c r="H40" s="45"/>
      <c r="I40" s="44"/>
      <c r="J40" s="45"/>
      <c r="K40" s="44"/>
      <c r="L40" s="45"/>
      <c r="M40" s="44"/>
      <c r="N40" s="44"/>
      <c r="O40" s="46"/>
      <c r="P40" s="43"/>
    </row>
    <row r="41" spans="1:16" x14ac:dyDescent="0.2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25">
      <c r="B43" s="111" t="s">
        <v>34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43"/>
      <c r="P43" s="43"/>
    </row>
    <row r="44" spans="1:16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2:16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2:16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2:16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2:16" x14ac:dyDescent="0.2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</sheetData>
  <mergeCells count="10">
    <mergeCell ref="G5:G6"/>
    <mergeCell ref="H5:K5"/>
    <mergeCell ref="L5:O5"/>
    <mergeCell ref="B43:N43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workbookViewId="0">
      <pane ySplit="6" topLeftCell="A7" activePane="bottomLeft" state="frozen"/>
      <selection pane="bottomLeft" activeCell="G13" sqref="G13"/>
    </sheetView>
  </sheetViews>
  <sheetFormatPr defaultRowHeight="15" x14ac:dyDescent="0.25"/>
  <cols>
    <col min="1" max="1" width="10.85546875" customWidth="1"/>
    <col min="2" max="2" width="41.42578125" customWidth="1"/>
    <col min="3" max="3" width="11" customWidth="1"/>
    <col min="7" max="7" width="10.28515625" customWidth="1"/>
  </cols>
  <sheetData>
    <row r="1" spans="1:16" ht="18.75" x14ac:dyDescent="0.3">
      <c r="A1" s="117" t="s">
        <v>67</v>
      </c>
      <c r="B1" s="117"/>
      <c r="C1" s="117"/>
      <c r="D1" s="117"/>
      <c r="E1" s="117"/>
      <c r="F1" s="1"/>
      <c r="G1" s="1"/>
      <c r="H1" s="1"/>
    </row>
    <row r="2" spans="1:16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6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6" ht="15.75" thickBot="1" x14ac:dyDescent="0.3"/>
    <row r="5" spans="1:16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6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6" ht="19.5" customHeight="1" thickBot="1" x14ac:dyDescent="0.3">
      <c r="A7" s="7"/>
      <c r="B7" s="33" t="s">
        <v>149</v>
      </c>
      <c r="C7" s="7"/>
      <c r="D7" s="29"/>
      <c r="E7" s="7"/>
      <c r="F7" s="29"/>
      <c r="G7" s="7"/>
      <c r="H7" s="78"/>
      <c r="I7" s="7"/>
      <c r="J7" s="29"/>
      <c r="K7" s="7"/>
      <c r="L7" s="29"/>
      <c r="M7" s="7"/>
      <c r="N7" s="7"/>
      <c r="O7" s="30"/>
    </row>
    <row r="8" spans="1:16" ht="15.75" thickBot="1" x14ac:dyDescent="0.3">
      <c r="A8" s="8">
        <v>333</v>
      </c>
      <c r="B8" s="4" t="s">
        <v>124</v>
      </c>
      <c r="C8" s="8">
        <v>170</v>
      </c>
      <c r="D8" s="9">
        <v>7.1</v>
      </c>
      <c r="E8" s="8">
        <v>9.5</v>
      </c>
      <c r="F8" s="55">
        <v>28.5</v>
      </c>
      <c r="G8" s="8">
        <f>(D8+F8)*4+E8*9</f>
        <v>227.9</v>
      </c>
      <c r="H8" s="55">
        <v>0.09</v>
      </c>
      <c r="I8" s="8">
        <v>0</v>
      </c>
      <c r="J8" s="55">
        <v>0.02</v>
      </c>
      <c r="K8" s="8">
        <v>0.2</v>
      </c>
      <c r="L8" s="55">
        <v>10.199999999999999</v>
      </c>
      <c r="M8" s="8">
        <v>112</v>
      </c>
      <c r="N8" s="8">
        <v>6.8</v>
      </c>
      <c r="O8" s="15">
        <v>0.7</v>
      </c>
    </row>
    <row r="9" spans="1:16" ht="15.75" thickBot="1" x14ac:dyDescent="0.3">
      <c r="A9" s="18">
        <v>692</v>
      </c>
      <c r="B9" s="7" t="s">
        <v>20</v>
      </c>
      <c r="C9" s="18">
        <v>200</v>
      </c>
      <c r="D9" s="35">
        <v>3.8</v>
      </c>
      <c r="E9" s="18">
        <v>3.2</v>
      </c>
      <c r="F9" s="19">
        <v>20.2</v>
      </c>
      <c r="G9" s="18">
        <f>(D9+F9)*4+E9*9</f>
        <v>124.8</v>
      </c>
      <c r="H9" s="19">
        <v>0.02</v>
      </c>
      <c r="I9" s="18">
        <v>0</v>
      </c>
      <c r="J9" s="19">
        <v>0.01</v>
      </c>
      <c r="K9" s="18">
        <v>0.3</v>
      </c>
      <c r="L9" s="19">
        <v>0.4</v>
      </c>
      <c r="M9" s="18">
        <v>37.200000000000003</v>
      </c>
      <c r="N9" s="18">
        <v>5.09</v>
      </c>
      <c r="O9" s="36">
        <v>0.2</v>
      </c>
    </row>
    <row r="10" spans="1:16" ht="15.75" thickBot="1" x14ac:dyDescent="0.3">
      <c r="A10" s="17" t="s">
        <v>55</v>
      </c>
      <c r="B10" s="24" t="s">
        <v>56</v>
      </c>
      <c r="C10" s="25">
        <v>20</v>
      </c>
      <c r="D10" s="26">
        <v>1</v>
      </c>
      <c r="E10" s="25">
        <v>4.5</v>
      </c>
      <c r="F10" s="27">
        <v>11.7</v>
      </c>
      <c r="G10" s="25">
        <f>(D10+F10)*4+E10*9</f>
        <v>91.3</v>
      </c>
      <c r="H10" s="27">
        <v>0.02</v>
      </c>
      <c r="I10" s="25">
        <v>0</v>
      </c>
      <c r="J10" s="27">
        <v>26.4</v>
      </c>
      <c r="K10" s="25">
        <v>0.2</v>
      </c>
      <c r="L10" s="27">
        <v>4.5999999999999996</v>
      </c>
      <c r="M10" s="25">
        <v>13</v>
      </c>
      <c r="N10" s="25">
        <v>2</v>
      </c>
      <c r="O10" s="28">
        <v>0.16</v>
      </c>
      <c r="P10" s="48"/>
    </row>
    <row r="11" spans="1:16" ht="15.75" thickBot="1" x14ac:dyDescent="0.3">
      <c r="A11" s="18" t="s">
        <v>23</v>
      </c>
      <c r="B11" s="7" t="s">
        <v>24</v>
      </c>
      <c r="C11" s="18">
        <v>30</v>
      </c>
      <c r="D11" s="35">
        <v>2.37</v>
      </c>
      <c r="E11" s="18">
        <v>0.3</v>
      </c>
      <c r="F11" s="35">
        <v>14.5</v>
      </c>
      <c r="G11" s="18">
        <f t="shared" ref="G11" si="0">(D11+F11)*4+E11*9</f>
        <v>70.180000000000007</v>
      </c>
      <c r="H11" s="35">
        <v>0.04</v>
      </c>
      <c r="I11" s="18">
        <v>0</v>
      </c>
      <c r="J11" s="35">
        <v>0</v>
      </c>
      <c r="K11" s="18">
        <v>0.48</v>
      </c>
      <c r="L11" s="35">
        <v>8.5</v>
      </c>
      <c r="M11" s="18">
        <v>32</v>
      </c>
      <c r="N11" s="18">
        <v>12.2</v>
      </c>
      <c r="O11" s="36">
        <v>0.74</v>
      </c>
    </row>
    <row r="12" spans="1:16" ht="15" customHeight="1" thickBot="1" x14ac:dyDescent="0.3">
      <c r="A12" s="3"/>
      <c r="B12" s="31" t="s">
        <v>25</v>
      </c>
      <c r="C12" s="32" t="s">
        <v>26</v>
      </c>
      <c r="D12" s="10">
        <f>SUM(D8:D11)</f>
        <v>14.27</v>
      </c>
      <c r="E12" s="17">
        <f t="shared" ref="E12:O12" si="1">SUM(E8:E11)</f>
        <v>17.5</v>
      </c>
      <c r="F12" s="10">
        <f t="shared" si="1"/>
        <v>74.900000000000006</v>
      </c>
      <c r="G12" s="17">
        <f>SUM(G8:G11)</f>
        <v>514.18000000000006</v>
      </c>
      <c r="H12" s="22">
        <f t="shared" si="1"/>
        <v>0.17</v>
      </c>
      <c r="I12" s="22">
        <f t="shared" si="1"/>
        <v>0</v>
      </c>
      <c r="J12" s="22">
        <f t="shared" si="1"/>
        <v>26.43</v>
      </c>
      <c r="K12" s="22">
        <f t="shared" si="1"/>
        <v>1.18</v>
      </c>
      <c r="L12" s="22">
        <f t="shared" si="1"/>
        <v>23.7</v>
      </c>
      <c r="M12" s="22">
        <f t="shared" si="1"/>
        <v>194.2</v>
      </c>
      <c r="N12" s="22">
        <f t="shared" si="1"/>
        <v>26.09</v>
      </c>
      <c r="O12" s="22">
        <f t="shared" si="1"/>
        <v>1.7999999999999998</v>
      </c>
    </row>
    <row r="13" spans="1:16" ht="18.75" customHeight="1" thickBot="1" x14ac:dyDescent="0.3">
      <c r="A13" s="7"/>
      <c r="B13" s="33" t="s">
        <v>150</v>
      </c>
      <c r="C13" s="7"/>
      <c r="D13" s="29"/>
      <c r="E13" s="7"/>
      <c r="F13" s="29"/>
      <c r="G13" s="7"/>
      <c r="H13" s="78"/>
      <c r="I13" s="7"/>
      <c r="J13" s="29"/>
      <c r="K13" s="7"/>
      <c r="L13" s="29"/>
      <c r="M13" s="7"/>
      <c r="N13" s="7"/>
      <c r="O13" s="30"/>
    </row>
    <row r="14" spans="1:16" ht="15" customHeight="1" thickBot="1" x14ac:dyDescent="0.3">
      <c r="A14" s="8">
        <v>333</v>
      </c>
      <c r="B14" s="4" t="s">
        <v>124</v>
      </c>
      <c r="C14" s="8">
        <v>250</v>
      </c>
      <c r="D14" s="9">
        <v>10.4</v>
      </c>
      <c r="E14" s="8">
        <v>14</v>
      </c>
      <c r="F14" s="55">
        <v>41.9</v>
      </c>
      <c r="G14" s="8">
        <f>(D14+F14)*4+E14*9</f>
        <v>335.2</v>
      </c>
      <c r="H14" s="55">
        <v>0.09</v>
      </c>
      <c r="I14" s="8">
        <v>0</v>
      </c>
      <c r="J14" s="55">
        <v>0.02</v>
      </c>
      <c r="K14" s="8">
        <v>0.2</v>
      </c>
      <c r="L14" s="55">
        <v>10.199999999999999</v>
      </c>
      <c r="M14" s="8">
        <v>112</v>
      </c>
      <c r="N14" s="8">
        <v>6.8</v>
      </c>
      <c r="O14" s="15">
        <v>0.7</v>
      </c>
    </row>
    <row r="15" spans="1:16" ht="15" customHeight="1" thickBot="1" x14ac:dyDescent="0.3">
      <c r="A15" s="18">
        <v>692</v>
      </c>
      <c r="B15" s="7" t="s">
        <v>20</v>
      </c>
      <c r="C15" s="18">
        <v>200</v>
      </c>
      <c r="D15" s="78">
        <v>3.8</v>
      </c>
      <c r="E15" s="18">
        <v>3.2</v>
      </c>
      <c r="F15" s="19">
        <v>20.2</v>
      </c>
      <c r="G15" s="18">
        <f>(D15+F15)*4+E15*9</f>
        <v>124.8</v>
      </c>
      <c r="H15" s="19">
        <v>0.02</v>
      </c>
      <c r="I15" s="18">
        <v>0</v>
      </c>
      <c r="J15" s="19">
        <v>0.01</v>
      </c>
      <c r="K15" s="18">
        <v>0.3</v>
      </c>
      <c r="L15" s="19">
        <v>0.4</v>
      </c>
      <c r="M15" s="18">
        <v>37.200000000000003</v>
      </c>
      <c r="N15" s="18">
        <v>5.09</v>
      </c>
      <c r="O15" s="79">
        <v>0.2</v>
      </c>
    </row>
    <row r="16" spans="1:16" ht="15" customHeight="1" thickBot="1" x14ac:dyDescent="0.3">
      <c r="A16" s="17" t="s">
        <v>55</v>
      </c>
      <c r="B16" s="24" t="s">
        <v>56</v>
      </c>
      <c r="C16" s="25">
        <v>20</v>
      </c>
      <c r="D16" s="26">
        <v>1</v>
      </c>
      <c r="E16" s="25">
        <v>4.5</v>
      </c>
      <c r="F16" s="27">
        <v>11.7</v>
      </c>
      <c r="G16" s="25">
        <f>(D16+F16)*4+E16*9</f>
        <v>91.3</v>
      </c>
      <c r="H16" s="27">
        <v>0.02</v>
      </c>
      <c r="I16" s="25">
        <v>0</v>
      </c>
      <c r="J16" s="27">
        <v>26.4</v>
      </c>
      <c r="K16" s="25">
        <v>0.2</v>
      </c>
      <c r="L16" s="27">
        <v>4.5999999999999996</v>
      </c>
      <c r="M16" s="25">
        <v>13</v>
      </c>
      <c r="N16" s="25">
        <v>2</v>
      </c>
      <c r="O16" s="28">
        <v>0.16</v>
      </c>
    </row>
    <row r="17" spans="1:15" ht="15" customHeight="1" thickBot="1" x14ac:dyDescent="0.3">
      <c r="A17" s="18" t="s">
        <v>23</v>
      </c>
      <c r="B17" s="7" t="s">
        <v>24</v>
      </c>
      <c r="C17" s="18">
        <v>30</v>
      </c>
      <c r="D17" s="78">
        <v>2.37</v>
      </c>
      <c r="E17" s="25">
        <v>0.3</v>
      </c>
      <c r="F17" s="78">
        <v>14.5</v>
      </c>
      <c r="G17" s="25">
        <f t="shared" ref="G17" si="2">(D17+F17)*4+E17*9</f>
        <v>70.180000000000007</v>
      </c>
      <c r="H17" s="78">
        <v>0.04</v>
      </c>
      <c r="I17" s="25">
        <v>0</v>
      </c>
      <c r="J17" s="78">
        <v>0</v>
      </c>
      <c r="K17" s="25">
        <v>0.48</v>
      </c>
      <c r="L17" s="78">
        <v>8.5</v>
      </c>
      <c r="M17" s="25">
        <v>32</v>
      </c>
      <c r="N17" s="18">
        <v>12.2</v>
      </c>
      <c r="O17" s="28">
        <v>0.74</v>
      </c>
    </row>
    <row r="18" spans="1:15" ht="15" customHeight="1" thickBot="1" x14ac:dyDescent="0.3">
      <c r="A18" s="3"/>
      <c r="B18" s="31" t="s">
        <v>25</v>
      </c>
      <c r="C18" s="32" t="s">
        <v>26</v>
      </c>
      <c r="D18" s="10">
        <f>SUM(D14:D17)</f>
        <v>17.57</v>
      </c>
      <c r="E18" s="97">
        <f t="shared" ref="E18:O18" si="3">SUM(E14:E17)</f>
        <v>22</v>
      </c>
      <c r="F18" s="10">
        <f t="shared" si="3"/>
        <v>88.3</v>
      </c>
      <c r="G18" s="97">
        <f t="shared" si="3"/>
        <v>621.48</v>
      </c>
      <c r="H18" s="10">
        <f t="shared" si="3"/>
        <v>0.17</v>
      </c>
      <c r="I18" s="97">
        <f t="shared" si="3"/>
        <v>0</v>
      </c>
      <c r="J18" s="10">
        <f t="shared" si="3"/>
        <v>26.43</v>
      </c>
      <c r="K18" s="97">
        <f t="shared" si="3"/>
        <v>1.18</v>
      </c>
      <c r="L18" s="10">
        <f t="shared" si="3"/>
        <v>23.7</v>
      </c>
      <c r="M18" s="97">
        <f t="shared" si="3"/>
        <v>194.2</v>
      </c>
      <c r="N18" s="10">
        <f t="shared" si="3"/>
        <v>26.09</v>
      </c>
      <c r="O18" s="97">
        <f t="shared" si="3"/>
        <v>1.7999999999999998</v>
      </c>
    </row>
    <row r="19" spans="1:15" ht="20.25" customHeight="1" thickBot="1" x14ac:dyDescent="0.3">
      <c r="A19" s="7"/>
      <c r="B19" s="33" t="s">
        <v>27</v>
      </c>
      <c r="C19" s="7"/>
      <c r="D19" s="29"/>
      <c r="E19" s="4"/>
      <c r="F19" s="29"/>
      <c r="G19" s="4"/>
      <c r="H19" s="29"/>
      <c r="I19" s="4"/>
      <c r="J19" s="29"/>
      <c r="K19" s="4"/>
      <c r="L19" s="29"/>
      <c r="M19" s="4"/>
      <c r="N19" s="7"/>
      <c r="O19" s="98"/>
    </row>
    <row r="20" spans="1:15" ht="15.75" thickBot="1" x14ac:dyDescent="0.3">
      <c r="A20" s="17">
        <v>133</v>
      </c>
      <c r="B20" s="3" t="s">
        <v>57</v>
      </c>
      <c r="C20" s="17" t="s">
        <v>51</v>
      </c>
      <c r="D20" s="34">
        <v>3</v>
      </c>
      <c r="E20" s="17">
        <v>3</v>
      </c>
      <c r="F20" s="34">
        <v>21</v>
      </c>
      <c r="G20" s="18">
        <f>(D20+F20)*4+E20*9</f>
        <v>123</v>
      </c>
      <c r="H20" s="34">
        <v>0.01</v>
      </c>
      <c r="I20" s="17">
        <v>0</v>
      </c>
      <c r="J20" s="34">
        <v>0</v>
      </c>
      <c r="K20" s="17">
        <v>0</v>
      </c>
      <c r="L20" s="34">
        <v>90</v>
      </c>
      <c r="M20" s="17">
        <v>74</v>
      </c>
      <c r="N20" s="17">
        <v>35</v>
      </c>
      <c r="O20" s="23">
        <v>0.05</v>
      </c>
    </row>
    <row r="21" spans="1:15" ht="15.75" thickBot="1" x14ac:dyDescent="0.3">
      <c r="A21" s="18">
        <v>494</v>
      </c>
      <c r="B21" s="7" t="s">
        <v>58</v>
      </c>
      <c r="C21" s="18">
        <v>80</v>
      </c>
      <c r="D21" s="35">
        <v>16.600000000000001</v>
      </c>
      <c r="E21" s="18">
        <v>6.6</v>
      </c>
      <c r="F21" s="35">
        <v>0.4</v>
      </c>
      <c r="G21" s="18">
        <f t="shared" ref="G21:G23" si="4">(D21+F21)*4+E21*9</f>
        <v>127.4</v>
      </c>
      <c r="H21" s="35">
        <v>0.08</v>
      </c>
      <c r="I21" s="18">
        <v>0</v>
      </c>
      <c r="J21" s="35">
        <v>75</v>
      </c>
      <c r="K21" s="18">
        <v>1.2</v>
      </c>
      <c r="L21" s="35">
        <v>23.6</v>
      </c>
      <c r="M21" s="18">
        <v>292.05</v>
      </c>
      <c r="N21" s="18">
        <v>34.5</v>
      </c>
      <c r="O21" s="36">
        <v>3.9</v>
      </c>
    </row>
    <row r="22" spans="1:15" ht="15.75" thickBot="1" x14ac:dyDescent="0.3">
      <c r="A22" s="18">
        <v>541</v>
      </c>
      <c r="B22" s="7" t="s">
        <v>60</v>
      </c>
      <c r="C22" s="18">
        <v>200</v>
      </c>
      <c r="D22" s="39">
        <v>9.4</v>
      </c>
      <c r="E22" s="18">
        <v>10.4</v>
      </c>
      <c r="F22" s="39">
        <v>45.5</v>
      </c>
      <c r="G22" s="18">
        <f t="shared" si="4"/>
        <v>313.2</v>
      </c>
      <c r="H22" s="19">
        <v>0.2</v>
      </c>
      <c r="I22" s="18">
        <v>0</v>
      </c>
      <c r="J22" s="19">
        <v>4200</v>
      </c>
      <c r="K22" s="18">
        <v>1.8</v>
      </c>
      <c r="L22" s="19">
        <v>75.400000000000006</v>
      </c>
      <c r="M22" s="18">
        <v>181.4</v>
      </c>
      <c r="N22" s="18">
        <v>70</v>
      </c>
      <c r="O22" s="68">
        <v>3.8</v>
      </c>
    </row>
    <row r="23" spans="1:15" ht="15.75" thickBot="1" x14ac:dyDescent="0.3">
      <c r="A23" s="18" t="s">
        <v>21</v>
      </c>
      <c r="B23" s="7" t="s">
        <v>136</v>
      </c>
      <c r="C23" s="18">
        <v>30</v>
      </c>
      <c r="D23" s="78">
        <v>0.6</v>
      </c>
      <c r="E23" s="18">
        <v>0.05</v>
      </c>
      <c r="F23" s="78">
        <v>1.35</v>
      </c>
      <c r="G23" s="18">
        <f t="shared" si="4"/>
        <v>8.25</v>
      </c>
      <c r="H23" s="78">
        <v>0.06</v>
      </c>
      <c r="I23" s="18">
        <v>0</v>
      </c>
      <c r="J23" s="78">
        <v>30</v>
      </c>
      <c r="K23" s="18">
        <v>0.12</v>
      </c>
      <c r="L23" s="78">
        <v>12</v>
      </c>
      <c r="M23" s="18">
        <v>37.200000000000003</v>
      </c>
      <c r="N23" s="18">
        <v>12.6</v>
      </c>
      <c r="O23" s="79">
        <v>0.42</v>
      </c>
    </row>
    <row r="24" spans="1:15" ht="15.75" thickBot="1" x14ac:dyDescent="0.3">
      <c r="A24" s="17" t="s">
        <v>75</v>
      </c>
      <c r="B24" s="3" t="s">
        <v>76</v>
      </c>
      <c r="C24" s="17">
        <v>200</v>
      </c>
      <c r="D24" s="34">
        <v>0.15</v>
      </c>
      <c r="E24" s="17">
        <v>0</v>
      </c>
      <c r="F24" s="34">
        <v>19.28</v>
      </c>
      <c r="G24" s="18">
        <v>77.72</v>
      </c>
      <c r="H24" s="22">
        <v>0.02</v>
      </c>
      <c r="I24" s="17">
        <v>60</v>
      </c>
      <c r="J24" s="22">
        <v>40</v>
      </c>
      <c r="K24" s="17">
        <v>0.4</v>
      </c>
      <c r="L24" s="22">
        <v>11.8</v>
      </c>
      <c r="M24" s="17">
        <v>9.1999999999999993</v>
      </c>
      <c r="N24" s="17">
        <v>5.6</v>
      </c>
      <c r="O24" s="23">
        <v>1</v>
      </c>
    </row>
    <row r="25" spans="1:15" ht="15.75" thickBot="1" x14ac:dyDescent="0.3">
      <c r="A25" s="18" t="s">
        <v>23</v>
      </c>
      <c r="B25" s="7" t="s">
        <v>24</v>
      </c>
      <c r="C25" s="18">
        <v>30</v>
      </c>
      <c r="D25" s="35">
        <v>2.37</v>
      </c>
      <c r="E25" s="18">
        <v>0.3</v>
      </c>
      <c r="F25" s="35">
        <v>14.5</v>
      </c>
      <c r="G25" s="18">
        <f t="shared" ref="G25:G26" si="5">(D25+F25)*4+E25*9</f>
        <v>70.180000000000007</v>
      </c>
      <c r="H25" s="35">
        <v>0.04</v>
      </c>
      <c r="I25" s="18">
        <v>0</v>
      </c>
      <c r="J25" s="35">
        <v>0</v>
      </c>
      <c r="K25" s="18">
        <v>0.48</v>
      </c>
      <c r="L25" s="35">
        <v>8.5</v>
      </c>
      <c r="M25" s="18">
        <v>32</v>
      </c>
      <c r="N25" s="18">
        <v>12.2</v>
      </c>
      <c r="O25" s="36">
        <v>0.74</v>
      </c>
    </row>
    <row r="26" spans="1:15" ht="15.75" thickBot="1" x14ac:dyDescent="0.3">
      <c r="A26" s="18" t="s">
        <v>23</v>
      </c>
      <c r="B26" s="7" t="s">
        <v>32</v>
      </c>
      <c r="C26" s="18">
        <v>20</v>
      </c>
      <c r="D26" s="35">
        <v>1.6</v>
      </c>
      <c r="E26" s="18">
        <v>0.2</v>
      </c>
      <c r="F26" s="35">
        <v>9.6999999999999993</v>
      </c>
      <c r="G26" s="37">
        <f t="shared" si="5"/>
        <v>46.999999999999993</v>
      </c>
      <c r="H26" s="35">
        <v>0.02</v>
      </c>
      <c r="I26" s="18">
        <v>0</v>
      </c>
      <c r="J26" s="35">
        <v>0</v>
      </c>
      <c r="K26" s="18">
        <v>0.2</v>
      </c>
      <c r="L26" s="35">
        <v>3.7</v>
      </c>
      <c r="M26" s="18">
        <v>13.9</v>
      </c>
      <c r="N26" s="18">
        <v>6.1</v>
      </c>
      <c r="O26" s="36">
        <v>0.3</v>
      </c>
    </row>
    <row r="27" spans="1:15" ht="15" customHeight="1" thickBot="1" x14ac:dyDescent="0.3">
      <c r="A27" s="7"/>
      <c r="B27" s="38" t="s">
        <v>25</v>
      </c>
      <c r="C27" s="18" t="s">
        <v>26</v>
      </c>
      <c r="D27" s="18">
        <f>SUM(D20:D26)</f>
        <v>33.72</v>
      </c>
      <c r="E27" s="18">
        <f t="shared" ref="E27:O27" si="6">SUM(E20:E26)</f>
        <v>20.55</v>
      </c>
      <c r="F27" s="18">
        <f t="shared" si="6"/>
        <v>111.73</v>
      </c>
      <c r="G27" s="18">
        <f t="shared" si="6"/>
        <v>766.75</v>
      </c>
      <c r="H27" s="18">
        <f t="shared" si="6"/>
        <v>0.43000000000000005</v>
      </c>
      <c r="I27" s="18">
        <f t="shared" si="6"/>
        <v>60</v>
      </c>
      <c r="J27" s="18">
        <f t="shared" si="6"/>
        <v>4345</v>
      </c>
      <c r="K27" s="18">
        <f t="shared" si="6"/>
        <v>4.2</v>
      </c>
      <c r="L27" s="18">
        <f t="shared" si="6"/>
        <v>225</v>
      </c>
      <c r="M27" s="18">
        <f t="shared" si="6"/>
        <v>639.75000000000011</v>
      </c>
      <c r="N27" s="18">
        <f t="shared" si="6"/>
        <v>175.99999999999997</v>
      </c>
      <c r="O27" s="18">
        <f t="shared" si="6"/>
        <v>10.210000000000001</v>
      </c>
    </row>
    <row r="28" spans="1:15" ht="21" customHeight="1" thickBot="1" x14ac:dyDescent="0.3">
      <c r="A28" s="7"/>
      <c r="B28" s="33" t="s">
        <v>33</v>
      </c>
      <c r="C28" s="7"/>
      <c r="D28" s="29"/>
      <c r="E28" s="7"/>
      <c r="F28" s="29"/>
      <c r="G28" s="7"/>
      <c r="H28" s="29"/>
      <c r="I28" s="7"/>
      <c r="J28" s="29"/>
      <c r="K28" s="7"/>
      <c r="L28" s="29"/>
      <c r="M28" s="7"/>
      <c r="N28" s="7"/>
      <c r="O28" s="30"/>
    </row>
    <row r="29" spans="1:15" ht="15.75" thickBot="1" x14ac:dyDescent="0.3">
      <c r="A29" s="17">
        <v>133</v>
      </c>
      <c r="B29" s="3" t="s">
        <v>57</v>
      </c>
      <c r="C29" s="17" t="s">
        <v>51</v>
      </c>
      <c r="D29" s="34">
        <v>3</v>
      </c>
      <c r="E29" s="17">
        <v>3</v>
      </c>
      <c r="F29" s="34">
        <v>21</v>
      </c>
      <c r="G29" s="8">
        <f>(D29+F29)*4+E29*9</f>
        <v>123</v>
      </c>
      <c r="H29" s="34">
        <v>0.01</v>
      </c>
      <c r="I29" s="17">
        <v>0</v>
      </c>
      <c r="J29" s="34">
        <v>0</v>
      </c>
      <c r="K29" s="17">
        <v>0</v>
      </c>
      <c r="L29" s="34">
        <v>90</v>
      </c>
      <c r="M29" s="17">
        <v>74</v>
      </c>
      <c r="N29" s="17">
        <v>35</v>
      </c>
      <c r="O29" s="23">
        <v>0.05</v>
      </c>
    </row>
    <row r="30" spans="1:15" ht="15.75" thickBot="1" x14ac:dyDescent="0.3">
      <c r="A30" s="18">
        <v>494</v>
      </c>
      <c r="B30" s="7" t="s">
        <v>59</v>
      </c>
      <c r="C30" s="18">
        <v>100</v>
      </c>
      <c r="D30" s="35">
        <v>20.8</v>
      </c>
      <c r="E30" s="18">
        <v>8.1999999999999993</v>
      </c>
      <c r="F30" s="35">
        <v>0.53</v>
      </c>
      <c r="G30" s="18">
        <f t="shared" ref="G30:G32" si="7">(D30+F30)*4+E30*9</f>
        <v>159.12</v>
      </c>
      <c r="H30" s="35">
        <v>0.1</v>
      </c>
      <c r="I30" s="18">
        <v>0</v>
      </c>
      <c r="J30" s="35">
        <v>100</v>
      </c>
      <c r="K30" s="18">
        <v>1.6</v>
      </c>
      <c r="L30" s="35">
        <v>31.5</v>
      </c>
      <c r="M30" s="18">
        <v>389.4</v>
      </c>
      <c r="N30" s="18">
        <v>46</v>
      </c>
      <c r="O30" s="36">
        <v>5.2</v>
      </c>
    </row>
    <row r="31" spans="1:15" ht="15.75" thickBot="1" x14ac:dyDescent="0.3">
      <c r="A31" s="18">
        <v>541</v>
      </c>
      <c r="B31" s="7" t="s">
        <v>60</v>
      </c>
      <c r="C31" s="18">
        <v>200</v>
      </c>
      <c r="D31" s="39">
        <v>9.4</v>
      </c>
      <c r="E31" s="18">
        <v>10.4</v>
      </c>
      <c r="F31" s="39">
        <v>45.5</v>
      </c>
      <c r="G31" s="18">
        <f t="shared" si="7"/>
        <v>313.2</v>
      </c>
      <c r="H31" s="19">
        <v>0.2</v>
      </c>
      <c r="I31" s="18">
        <v>0</v>
      </c>
      <c r="J31" s="19">
        <v>4200</v>
      </c>
      <c r="K31" s="18">
        <v>1.8</v>
      </c>
      <c r="L31" s="19">
        <v>75.400000000000006</v>
      </c>
      <c r="M31" s="18">
        <v>181.4</v>
      </c>
      <c r="N31" s="18">
        <v>70</v>
      </c>
      <c r="O31" s="36">
        <v>3.8</v>
      </c>
    </row>
    <row r="32" spans="1:15" ht="15.75" thickBot="1" x14ac:dyDescent="0.3">
      <c r="A32" s="18" t="s">
        <v>21</v>
      </c>
      <c r="B32" s="7" t="s">
        <v>136</v>
      </c>
      <c r="C32" s="18">
        <v>30</v>
      </c>
      <c r="D32" s="78">
        <v>0.6</v>
      </c>
      <c r="E32" s="18">
        <v>0.05</v>
      </c>
      <c r="F32" s="78">
        <v>1.35</v>
      </c>
      <c r="G32" s="18">
        <f t="shared" si="7"/>
        <v>8.25</v>
      </c>
      <c r="H32" s="78">
        <v>0.06</v>
      </c>
      <c r="I32" s="18">
        <v>0</v>
      </c>
      <c r="J32" s="78">
        <v>30</v>
      </c>
      <c r="K32" s="18">
        <v>0.12</v>
      </c>
      <c r="L32" s="78">
        <v>12</v>
      </c>
      <c r="M32" s="18">
        <v>37.200000000000003</v>
      </c>
      <c r="N32" s="18">
        <v>12.6</v>
      </c>
      <c r="O32" s="79">
        <v>0.42</v>
      </c>
    </row>
    <row r="33" spans="1:16" ht="15.75" thickBot="1" x14ac:dyDescent="0.3">
      <c r="A33" s="17" t="s">
        <v>75</v>
      </c>
      <c r="B33" s="3" t="s">
        <v>76</v>
      </c>
      <c r="C33" s="17">
        <v>200</v>
      </c>
      <c r="D33" s="34">
        <v>0.15</v>
      </c>
      <c r="E33" s="17">
        <v>0</v>
      </c>
      <c r="F33" s="34">
        <v>19.28</v>
      </c>
      <c r="G33" s="18">
        <v>77.72</v>
      </c>
      <c r="H33" s="22">
        <v>0.02</v>
      </c>
      <c r="I33" s="17">
        <v>70</v>
      </c>
      <c r="J33" s="22">
        <v>40</v>
      </c>
      <c r="K33" s="17">
        <v>0.4</v>
      </c>
      <c r="L33" s="22">
        <v>11.8</v>
      </c>
      <c r="M33" s="17">
        <v>9.1999999999999993</v>
      </c>
      <c r="N33" s="17">
        <v>5.6</v>
      </c>
      <c r="O33" s="23">
        <v>1</v>
      </c>
    </row>
    <row r="34" spans="1:16" ht="15.75" thickBot="1" x14ac:dyDescent="0.3">
      <c r="A34" s="18" t="s">
        <v>23</v>
      </c>
      <c r="B34" s="7" t="s">
        <v>24</v>
      </c>
      <c r="C34" s="18">
        <v>30</v>
      </c>
      <c r="D34" s="35">
        <v>2.37</v>
      </c>
      <c r="E34" s="18">
        <v>0.3</v>
      </c>
      <c r="F34" s="35">
        <v>14.5</v>
      </c>
      <c r="G34" s="18">
        <f t="shared" ref="G34:G35" si="8">(D34+F34)*4+E34*9</f>
        <v>70.180000000000007</v>
      </c>
      <c r="H34" s="35">
        <v>0.04</v>
      </c>
      <c r="I34" s="18">
        <v>0</v>
      </c>
      <c r="J34" s="35">
        <v>0</v>
      </c>
      <c r="K34" s="18">
        <v>0.48</v>
      </c>
      <c r="L34" s="35">
        <v>8.5</v>
      </c>
      <c r="M34" s="18">
        <v>32</v>
      </c>
      <c r="N34" s="18">
        <v>12.2</v>
      </c>
      <c r="O34" s="36">
        <v>0.74</v>
      </c>
    </row>
    <row r="35" spans="1:16" ht="15.75" thickBot="1" x14ac:dyDescent="0.3">
      <c r="A35" s="18" t="s">
        <v>23</v>
      </c>
      <c r="B35" s="7" t="s">
        <v>32</v>
      </c>
      <c r="C35" s="18">
        <v>20</v>
      </c>
      <c r="D35" s="35">
        <v>1.6</v>
      </c>
      <c r="E35" s="18">
        <v>0.2</v>
      </c>
      <c r="F35" s="35">
        <v>9.6999999999999993</v>
      </c>
      <c r="G35" s="37">
        <f t="shared" si="8"/>
        <v>46.999999999999993</v>
      </c>
      <c r="H35" s="35">
        <v>0.02</v>
      </c>
      <c r="I35" s="18">
        <v>0</v>
      </c>
      <c r="J35" s="35">
        <v>0</v>
      </c>
      <c r="K35" s="18">
        <v>0.2</v>
      </c>
      <c r="L35" s="35">
        <v>3.7</v>
      </c>
      <c r="M35" s="18">
        <v>13.9</v>
      </c>
      <c r="N35" s="18">
        <v>6.1</v>
      </c>
      <c r="O35" s="36">
        <v>0.3</v>
      </c>
    </row>
    <row r="36" spans="1:16" ht="15.75" thickBot="1" x14ac:dyDescent="0.3">
      <c r="A36" s="7"/>
      <c r="B36" s="38" t="s">
        <v>25</v>
      </c>
      <c r="C36" s="18" t="s">
        <v>26</v>
      </c>
      <c r="D36" s="35">
        <f>SUM(D29:D35)</f>
        <v>37.92</v>
      </c>
      <c r="E36" s="95">
        <f t="shared" ref="E36:O36" si="9">SUM(E29:E35)</f>
        <v>22.150000000000002</v>
      </c>
      <c r="F36" s="95">
        <f t="shared" si="9"/>
        <v>111.86</v>
      </c>
      <c r="G36" s="95">
        <f t="shared" si="9"/>
        <v>798.47</v>
      </c>
      <c r="H36" s="95">
        <f t="shared" si="9"/>
        <v>0.45</v>
      </c>
      <c r="I36" s="95">
        <f t="shared" si="9"/>
        <v>70</v>
      </c>
      <c r="J36" s="95">
        <f t="shared" si="9"/>
        <v>4370</v>
      </c>
      <c r="K36" s="95">
        <f t="shared" si="9"/>
        <v>4.6000000000000005</v>
      </c>
      <c r="L36" s="95">
        <f t="shared" si="9"/>
        <v>232.9</v>
      </c>
      <c r="M36" s="95">
        <f t="shared" si="9"/>
        <v>737.1</v>
      </c>
      <c r="N36" s="95">
        <f t="shared" si="9"/>
        <v>187.49999999999997</v>
      </c>
      <c r="O36" s="95">
        <f t="shared" si="9"/>
        <v>11.510000000000002</v>
      </c>
    </row>
    <row r="37" spans="1:16" x14ac:dyDescent="0.25">
      <c r="A37" s="3"/>
      <c r="B37" s="40"/>
      <c r="C37" s="40"/>
      <c r="D37" s="41"/>
      <c r="E37" s="40"/>
      <c r="F37" s="41"/>
      <c r="G37" s="40"/>
      <c r="H37" s="41"/>
      <c r="I37" s="40"/>
      <c r="J37" s="41"/>
      <c r="K37" s="40"/>
      <c r="L37" s="41"/>
      <c r="M37" s="40"/>
      <c r="N37" s="40"/>
      <c r="O37" s="42"/>
      <c r="P37" s="43"/>
    </row>
    <row r="38" spans="1:16" ht="6.75" customHeight="1" x14ac:dyDescent="0.25">
      <c r="A38" s="3"/>
      <c r="B38" s="40"/>
      <c r="C38" s="40"/>
      <c r="D38" s="41"/>
      <c r="E38" s="40"/>
      <c r="F38" s="41"/>
      <c r="G38" s="40"/>
      <c r="H38" s="41"/>
      <c r="I38" s="40"/>
      <c r="J38" s="41"/>
      <c r="K38" s="40"/>
      <c r="L38" s="41"/>
      <c r="M38" s="40"/>
      <c r="N38" s="40"/>
      <c r="O38" s="42"/>
      <c r="P38" s="43"/>
    </row>
    <row r="39" spans="1:16" x14ac:dyDescent="0.25">
      <c r="A39" s="3"/>
      <c r="B39" s="40"/>
      <c r="C39" s="40"/>
      <c r="D39" s="41"/>
      <c r="E39" s="40"/>
      <c r="F39" s="41"/>
      <c r="G39" s="40"/>
      <c r="H39" s="41"/>
      <c r="I39" s="40"/>
      <c r="J39" s="41"/>
      <c r="K39" s="40"/>
      <c r="L39" s="41"/>
      <c r="M39" s="40"/>
      <c r="N39" s="40"/>
      <c r="O39" s="42"/>
      <c r="P39" s="43"/>
    </row>
    <row r="40" spans="1:16" ht="6" customHeight="1" x14ac:dyDescent="0.25">
      <c r="A40" s="3"/>
      <c r="B40" s="40"/>
      <c r="C40" s="40"/>
      <c r="D40" s="41"/>
      <c r="E40" s="40"/>
      <c r="F40" s="41"/>
      <c r="G40" s="40"/>
      <c r="H40" s="41"/>
      <c r="I40" s="40"/>
      <c r="J40" s="41"/>
      <c r="K40" s="40"/>
      <c r="L40" s="41"/>
      <c r="M40" s="40"/>
      <c r="N40" s="40"/>
      <c r="O40" s="42"/>
      <c r="P40" s="43"/>
    </row>
    <row r="41" spans="1:16" ht="15.75" thickBot="1" x14ac:dyDescent="0.3">
      <c r="A41" s="4"/>
      <c r="B41" s="44"/>
      <c r="C41" s="44"/>
      <c r="D41" s="45"/>
      <c r="E41" s="44"/>
      <c r="F41" s="45"/>
      <c r="G41" s="44"/>
      <c r="H41" s="45"/>
      <c r="I41" s="44"/>
      <c r="J41" s="45"/>
      <c r="K41" s="44"/>
      <c r="L41" s="45"/>
      <c r="M41" s="44"/>
      <c r="N41" s="44"/>
      <c r="O41" s="46"/>
      <c r="P41" s="43"/>
    </row>
    <row r="42" spans="1:16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B44" s="111" t="s">
        <v>34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2:16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2:16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2:16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2:16" x14ac:dyDescent="0.2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2:16" x14ac:dyDescent="0.25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</sheetData>
  <mergeCells count="10">
    <mergeCell ref="G5:G6"/>
    <mergeCell ref="H5:K5"/>
    <mergeCell ref="L5:O5"/>
    <mergeCell ref="B44:N44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3"/>
  <sheetViews>
    <sheetView workbookViewId="0">
      <pane ySplit="6" topLeftCell="A19" activePane="bottomLeft" state="frozen"/>
      <selection pane="bottomLeft" activeCell="B33" sqref="B33"/>
    </sheetView>
  </sheetViews>
  <sheetFormatPr defaultRowHeight="15" x14ac:dyDescent="0.25"/>
  <cols>
    <col min="1" max="1" width="10.85546875" customWidth="1"/>
    <col min="2" max="2" width="45.7109375" customWidth="1"/>
    <col min="3" max="3" width="11" customWidth="1"/>
    <col min="7" max="7" width="10.28515625" customWidth="1"/>
    <col min="9" max="9" width="6.7109375" customWidth="1"/>
    <col min="12" max="12" width="7.7109375" customWidth="1"/>
    <col min="13" max="13" width="7.85546875" customWidth="1"/>
  </cols>
  <sheetData>
    <row r="1" spans="1:16" ht="18.75" x14ac:dyDescent="0.3">
      <c r="A1" s="117" t="s">
        <v>68</v>
      </c>
      <c r="B1" s="117"/>
      <c r="C1" s="117"/>
      <c r="D1" s="117"/>
      <c r="E1" s="117"/>
      <c r="F1" s="1"/>
      <c r="G1" s="1"/>
      <c r="H1" s="1"/>
    </row>
    <row r="2" spans="1:16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6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6" ht="15.75" thickBot="1" x14ac:dyDescent="0.3"/>
    <row r="5" spans="1:16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6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6" ht="18.75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6" ht="15.75" thickBot="1" x14ac:dyDescent="0.3">
      <c r="A8" s="18">
        <v>3</v>
      </c>
      <c r="B8" s="7" t="s">
        <v>42</v>
      </c>
      <c r="C8" s="18" t="s">
        <v>43</v>
      </c>
      <c r="D8" s="67">
        <v>5.4</v>
      </c>
      <c r="E8" s="18">
        <v>3.6</v>
      </c>
      <c r="F8" s="19">
        <v>12.3</v>
      </c>
      <c r="G8" s="18">
        <f>(D8+F8)*4+E8*9</f>
        <v>103.20000000000002</v>
      </c>
      <c r="H8" s="19">
        <v>2E-3</v>
      </c>
      <c r="I8" s="18">
        <v>0</v>
      </c>
      <c r="J8" s="19">
        <v>0.09</v>
      </c>
      <c r="K8" s="18">
        <v>0.08</v>
      </c>
      <c r="L8" s="19">
        <v>94</v>
      </c>
      <c r="M8" s="18">
        <v>39</v>
      </c>
      <c r="N8" s="18">
        <v>0.1</v>
      </c>
      <c r="O8" s="68">
        <v>0.02</v>
      </c>
    </row>
    <row r="9" spans="1:16" ht="15.75" thickBot="1" x14ac:dyDescent="0.3">
      <c r="A9" s="8">
        <v>337</v>
      </c>
      <c r="B9" s="4" t="s">
        <v>115</v>
      </c>
      <c r="C9" s="69" t="s">
        <v>79</v>
      </c>
      <c r="D9" s="9">
        <v>5.0999999999999996</v>
      </c>
      <c r="E9" s="8">
        <v>4.5999999999999996</v>
      </c>
      <c r="F9" s="55">
        <v>0.3</v>
      </c>
      <c r="G9" s="8">
        <f>(D9+F9)*4+E9*9</f>
        <v>63</v>
      </c>
      <c r="H9" s="55">
        <v>2.8000000000000001E-2</v>
      </c>
      <c r="I9" s="8">
        <v>0</v>
      </c>
      <c r="J9" s="55">
        <v>0.1</v>
      </c>
      <c r="K9" s="8">
        <v>0.8</v>
      </c>
      <c r="L9" s="55">
        <v>32</v>
      </c>
      <c r="M9" s="8">
        <v>86</v>
      </c>
      <c r="N9" s="8">
        <v>4.8</v>
      </c>
      <c r="O9" s="15">
        <v>0.14000000000000001</v>
      </c>
    </row>
    <row r="10" spans="1:16" ht="15.75" thickBot="1" x14ac:dyDescent="0.3">
      <c r="A10" s="18">
        <v>160</v>
      </c>
      <c r="B10" s="7" t="s">
        <v>135</v>
      </c>
      <c r="C10" s="18">
        <v>250</v>
      </c>
      <c r="D10" s="67">
        <v>5.5</v>
      </c>
      <c r="E10" s="18">
        <v>4.75</v>
      </c>
      <c r="F10" s="19">
        <v>19.75</v>
      </c>
      <c r="G10" s="18">
        <f>(D10+F10)*4+E10*9</f>
        <v>143.75</v>
      </c>
      <c r="H10" s="19">
        <v>0.05</v>
      </c>
      <c r="I10" s="18">
        <v>0</v>
      </c>
      <c r="J10" s="19">
        <v>50</v>
      </c>
      <c r="K10" s="18">
        <v>0.25</v>
      </c>
      <c r="L10" s="19">
        <v>221</v>
      </c>
      <c r="M10" s="18">
        <v>182</v>
      </c>
      <c r="N10" s="18">
        <v>25.25</v>
      </c>
      <c r="O10" s="68">
        <v>0.35</v>
      </c>
    </row>
    <row r="11" spans="1:16" ht="15.75" thickBot="1" x14ac:dyDescent="0.3">
      <c r="A11" s="17">
        <v>685</v>
      </c>
      <c r="B11" s="24" t="s">
        <v>49</v>
      </c>
      <c r="C11" s="25">
        <v>200</v>
      </c>
      <c r="D11" s="26">
        <v>0.2</v>
      </c>
      <c r="E11" s="25">
        <v>0</v>
      </c>
      <c r="F11" s="27">
        <v>14</v>
      </c>
      <c r="G11" s="25">
        <f>(D11+F11)*4+E11*9</f>
        <v>56.8</v>
      </c>
      <c r="H11" s="27">
        <v>0</v>
      </c>
      <c r="I11" s="25">
        <v>0</v>
      </c>
      <c r="J11" s="27">
        <v>0</v>
      </c>
      <c r="K11" s="25">
        <v>0</v>
      </c>
      <c r="L11" s="27">
        <v>66</v>
      </c>
      <c r="M11" s="25">
        <v>53.2</v>
      </c>
      <c r="N11" s="25">
        <v>12</v>
      </c>
      <c r="O11" s="28">
        <v>0.9</v>
      </c>
      <c r="P11" s="34"/>
    </row>
    <row r="12" spans="1:16" ht="15.75" thickBot="1" x14ac:dyDescent="0.3">
      <c r="A12" s="18" t="s">
        <v>23</v>
      </c>
      <c r="B12" s="7" t="s">
        <v>24</v>
      </c>
      <c r="C12" s="18">
        <v>50</v>
      </c>
      <c r="D12" s="35">
        <v>4</v>
      </c>
      <c r="E12" s="18">
        <v>0.6</v>
      </c>
      <c r="F12" s="35">
        <v>24</v>
      </c>
      <c r="G12" s="18">
        <f t="shared" ref="G12" si="0">(D12+F12)*4+E12*9</f>
        <v>117.4</v>
      </c>
      <c r="H12" s="35">
        <v>0.04</v>
      </c>
      <c r="I12" s="18">
        <v>0</v>
      </c>
      <c r="J12" s="35">
        <v>0</v>
      </c>
      <c r="K12" s="18">
        <v>0.48</v>
      </c>
      <c r="L12" s="35">
        <v>8.5</v>
      </c>
      <c r="M12" s="18">
        <v>32</v>
      </c>
      <c r="N12" s="18">
        <v>12.2</v>
      </c>
      <c r="O12" s="36">
        <v>0.74</v>
      </c>
    </row>
    <row r="13" spans="1:16" ht="14.25" customHeight="1" thickBot="1" x14ac:dyDescent="0.3">
      <c r="A13" s="24"/>
      <c r="B13" s="89" t="s">
        <v>25</v>
      </c>
      <c r="C13" s="83" t="s">
        <v>26</v>
      </c>
      <c r="D13" s="10">
        <f>SUM(D9:D12)</f>
        <v>14.799999999999999</v>
      </c>
      <c r="E13" s="10">
        <f t="shared" ref="E13:O13" si="1">SUM(E9:E12)</f>
        <v>9.9499999999999993</v>
      </c>
      <c r="F13" s="10">
        <f t="shared" si="1"/>
        <v>58.05</v>
      </c>
      <c r="G13" s="10">
        <f t="shared" si="1"/>
        <v>380.95000000000005</v>
      </c>
      <c r="H13" s="10">
        <f t="shared" si="1"/>
        <v>0.11799999999999999</v>
      </c>
      <c r="I13" s="10">
        <f t="shared" si="1"/>
        <v>0</v>
      </c>
      <c r="J13" s="10">
        <f t="shared" si="1"/>
        <v>50.1</v>
      </c>
      <c r="K13" s="10">
        <f t="shared" si="1"/>
        <v>1.53</v>
      </c>
      <c r="L13" s="10">
        <f t="shared" si="1"/>
        <v>327.5</v>
      </c>
      <c r="M13" s="10">
        <f t="shared" si="1"/>
        <v>353.2</v>
      </c>
      <c r="N13" s="10">
        <f t="shared" si="1"/>
        <v>54.25</v>
      </c>
      <c r="O13" s="10">
        <f t="shared" si="1"/>
        <v>2.13</v>
      </c>
    </row>
    <row r="14" spans="1:16" ht="20.25" customHeight="1" thickBot="1" x14ac:dyDescent="0.3">
      <c r="A14" s="7"/>
      <c r="B14" s="33" t="s">
        <v>150</v>
      </c>
      <c r="C14" s="74"/>
      <c r="D14" s="81"/>
      <c r="E14" s="18"/>
      <c r="F14" s="81"/>
      <c r="G14" s="18"/>
      <c r="H14" s="39"/>
      <c r="I14" s="19"/>
      <c r="J14" s="39"/>
      <c r="K14" s="19"/>
      <c r="L14" s="39"/>
      <c r="M14" s="19"/>
      <c r="N14" s="19"/>
      <c r="O14" s="75"/>
    </row>
    <row r="15" spans="1:16" ht="14.25" customHeight="1" thickBot="1" x14ac:dyDescent="0.3">
      <c r="A15" s="18">
        <v>3</v>
      </c>
      <c r="B15" s="7" t="s">
        <v>42</v>
      </c>
      <c r="C15" s="18" t="s">
        <v>43</v>
      </c>
      <c r="D15" s="78">
        <v>5.4</v>
      </c>
      <c r="E15" s="18">
        <v>3.6</v>
      </c>
      <c r="F15" s="19">
        <v>12.3</v>
      </c>
      <c r="G15" s="18">
        <f>(D15+F15)*4+E15*9</f>
        <v>103.20000000000002</v>
      </c>
      <c r="H15" s="19">
        <v>2E-3</v>
      </c>
      <c r="I15" s="18">
        <v>0</v>
      </c>
      <c r="J15" s="19">
        <v>0.09</v>
      </c>
      <c r="K15" s="18">
        <v>0.08</v>
      </c>
      <c r="L15" s="19">
        <v>94</v>
      </c>
      <c r="M15" s="18">
        <v>39</v>
      </c>
      <c r="N15" s="18">
        <v>0.1</v>
      </c>
      <c r="O15" s="79">
        <v>0.02</v>
      </c>
    </row>
    <row r="16" spans="1:16" ht="14.25" customHeight="1" thickBot="1" x14ac:dyDescent="0.3">
      <c r="A16" s="8">
        <v>337</v>
      </c>
      <c r="B16" s="4" t="s">
        <v>115</v>
      </c>
      <c r="C16" s="69" t="s">
        <v>79</v>
      </c>
      <c r="D16" s="9">
        <v>5.0999999999999996</v>
      </c>
      <c r="E16" s="8">
        <v>4.5999999999999996</v>
      </c>
      <c r="F16" s="55">
        <v>0.3</v>
      </c>
      <c r="G16" s="8">
        <f>(D16+F16)*4+E16*9</f>
        <v>63</v>
      </c>
      <c r="H16" s="55">
        <v>2.8000000000000001E-2</v>
      </c>
      <c r="I16" s="8">
        <v>0</v>
      </c>
      <c r="J16" s="55">
        <v>0.1</v>
      </c>
      <c r="K16" s="8">
        <v>0.8</v>
      </c>
      <c r="L16" s="55">
        <v>32</v>
      </c>
      <c r="M16" s="8">
        <v>86</v>
      </c>
      <c r="N16" s="8">
        <v>4.8</v>
      </c>
      <c r="O16" s="15">
        <v>0.14000000000000001</v>
      </c>
    </row>
    <row r="17" spans="1:15" ht="14.25" customHeight="1" thickBot="1" x14ac:dyDescent="0.3">
      <c r="A17" s="18">
        <v>160</v>
      </c>
      <c r="B17" s="7" t="s">
        <v>135</v>
      </c>
      <c r="C17" s="18">
        <v>300</v>
      </c>
      <c r="D17" s="78">
        <v>6.6</v>
      </c>
      <c r="E17" s="18">
        <v>5.7</v>
      </c>
      <c r="F17" s="19">
        <v>23.7</v>
      </c>
      <c r="G17" s="18">
        <f>(D17+F17)*4+E17*9</f>
        <v>172.5</v>
      </c>
      <c r="H17" s="19">
        <v>0.05</v>
      </c>
      <c r="I17" s="18">
        <v>0</v>
      </c>
      <c r="J17" s="19">
        <v>50</v>
      </c>
      <c r="K17" s="18">
        <v>0.25</v>
      </c>
      <c r="L17" s="19">
        <v>221</v>
      </c>
      <c r="M17" s="18">
        <v>182</v>
      </c>
      <c r="N17" s="18">
        <v>25.25</v>
      </c>
      <c r="O17" s="79">
        <v>0.35</v>
      </c>
    </row>
    <row r="18" spans="1:15" ht="14.25" customHeight="1" thickBot="1" x14ac:dyDescent="0.3">
      <c r="A18" s="17">
        <v>685</v>
      </c>
      <c r="B18" s="24" t="s">
        <v>49</v>
      </c>
      <c r="C18" s="25">
        <v>200</v>
      </c>
      <c r="D18" s="26">
        <v>0.2</v>
      </c>
      <c r="E18" s="25">
        <v>0</v>
      </c>
      <c r="F18" s="27">
        <v>14</v>
      </c>
      <c r="G18" s="25">
        <f>(D18+F18)*4+E18*9</f>
        <v>56.8</v>
      </c>
      <c r="H18" s="27">
        <v>0</v>
      </c>
      <c r="I18" s="25">
        <v>0</v>
      </c>
      <c r="J18" s="27">
        <v>0</v>
      </c>
      <c r="K18" s="25">
        <v>0</v>
      </c>
      <c r="L18" s="27">
        <v>66</v>
      </c>
      <c r="M18" s="25">
        <v>53.2</v>
      </c>
      <c r="N18" s="25">
        <v>12</v>
      </c>
      <c r="O18" s="28">
        <v>0.9</v>
      </c>
    </row>
    <row r="19" spans="1:15" ht="14.25" customHeight="1" thickBot="1" x14ac:dyDescent="0.3">
      <c r="A19" s="18" t="s">
        <v>23</v>
      </c>
      <c r="B19" s="7" t="s">
        <v>24</v>
      </c>
      <c r="C19" s="18">
        <v>50</v>
      </c>
      <c r="D19" s="78">
        <v>4</v>
      </c>
      <c r="E19" s="18">
        <v>0.6</v>
      </c>
      <c r="F19" s="78">
        <v>24</v>
      </c>
      <c r="G19" s="18">
        <f t="shared" ref="G19:G20" si="2">(D19+F19)*4+E19*9</f>
        <v>117.4</v>
      </c>
      <c r="H19" s="78">
        <v>0.04</v>
      </c>
      <c r="I19" s="18">
        <v>0</v>
      </c>
      <c r="J19" s="78">
        <v>0</v>
      </c>
      <c r="K19" s="18">
        <v>0.48</v>
      </c>
      <c r="L19" s="78">
        <v>8.5</v>
      </c>
      <c r="M19" s="18">
        <v>32</v>
      </c>
      <c r="N19" s="18">
        <v>12.2</v>
      </c>
      <c r="O19" s="79">
        <v>0.74</v>
      </c>
    </row>
    <row r="20" spans="1:15" ht="14.25" customHeight="1" thickBot="1" x14ac:dyDescent="0.3">
      <c r="A20" s="18" t="s">
        <v>23</v>
      </c>
      <c r="B20" s="7" t="s">
        <v>45</v>
      </c>
      <c r="C20" s="18">
        <v>100</v>
      </c>
      <c r="D20" s="78">
        <v>0.4</v>
      </c>
      <c r="E20" s="18">
        <v>0.4</v>
      </c>
      <c r="F20" s="78">
        <v>9.8000000000000007</v>
      </c>
      <c r="G20" s="18">
        <f t="shared" si="2"/>
        <v>44.400000000000006</v>
      </c>
      <c r="H20" s="78">
        <v>0.03</v>
      </c>
      <c r="I20" s="18">
        <v>0</v>
      </c>
      <c r="J20" s="78">
        <v>5</v>
      </c>
      <c r="K20" s="18">
        <v>0.2</v>
      </c>
      <c r="L20" s="78">
        <v>16</v>
      </c>
      <c r="M20" s="18">
        <v>11</v>
      </c>
      <c r="N20" s="18">
        <v>9</v>
      </c>
      <c r="O20" s="79">
        <v>2.2000000000000002</v>
      </c>
    </row>
    <row r="21" spans="1:15" ht="14.25" customHeight="1" thickBot="1" x14ac:dyDescent="0.3">
      <c r="A21" s="4"/>
      <c r="B21" s="84" t="s">
        <v>25</v>
      </c>
      <c r="C21" s="80" t="s">
        <v>26</v>
      </c>
      <c r="D21" s="10">
        <f>SUM(D15:D19)</f>
        <v>21.3</v>
      </c>
      <c r="E21" s="10">
        <f t="shared" ref="E21:O21" si="3">SUM(E15:E19)</f>
        <v>14.499999999999998</v>
      </c>
      <c r="F21" s="10">
        <f t="shared" si="3"/>
        <v>74.3</v>
      </c>
      <c r="G21" s="10">
        <f t="shared" si="3"/>
        <v>512.90000000000009</v>
      </c>
      <c r="H21" s="10">
        <f t="shared" si="3"/>
        <v>0.12</v>
      </c>
      <c r="I21" s="10">
        <f t="shared" si="3"/>
        <v>0</v>
      </c>
      <c r="J21" s="10">
        <f t="shared" si="3"/>
        <v>50.19</v>
      </c>
      <c r="K21" s="10">
        <f t="shared" si="3"/>
        <v>1.6099999999999999</v>
      </c>
      <c r="L21" s="10">
        <f t="shared" si="3"/>
        <v>421.5</v>
      </c>
      <c r="M21" s="10">
        <f t="shared" si="3"/>
        <v>392.2</v>
      </c>
      <c r="N21" s="10">
        <f t="shared" si="3"/>
        <v>54.349999999999994</v>
      </c>
      <c r="O21" s="10">
        <f t="shared" si="3"/>
        <v>2.1500000000000004</v>
      </c>
    </row>
    <row r="22" spans="1:15" ht="16.5" customHeight="1" thickBot="1" x14ac:dyDescent="0.3">
      <c r="A22" s="7"/>
      <c r="B22" s="33" t="s">
        <v>27</v>
      </c>
      <c r="C22" s="7"/>
      <c r="D22" s="29"/>
      <c r="E22" s="7"/>
      <c r="F22" s="29"/>
      <c r="G22" s="7"/>
      <c r="H22" s="29"/>
      <c r="I22" s="7"/>
      <c r="J22" s="29"/>
      <c r="K22" s="7"/>
      <c r="L22" s="29"/>
      <c r="M22" s="7"/>
      <c r="N22" s="7"/>
      <c r="O22" s="30"/>
    </row>
    <row r="23" spans="1:15" ht="15.75" thickBot="1" x14ac:dyDescent="0.3">
      <c r="A23" s="17">
        <v>148</v>
      </c>
      <c r="B23" s="3" t="s">
        <v>63</v>
      </c>
      <c r="C23" s="17" t="s">
        <v>165</v>
      </c>
      <c r="D23" s="34">
        <v>7.8</v>
      </c>
      <c r="E23" s="17">
        <v>7.9</v>
      </c>
      <c r="F23" s="34">
        <v>14.6</v>
      </c>
      <c r="G23" s="18">
        <f>(D23+F23)*4+E23*9</f>
        <v>160.69999999999999</v>
      </c>
      <c r="H23" s="34">
        <v>0.06</v>
      </c>
      <c r="I23" s="17">
        <v>0</v>
      </c>
      <c r="J23" s="34">
        <v>0</v>
      </c>
      <c r="K23" s="17">
        <v>0</v>
      </c>
      <c r="L23" s="34">
        <v>46.7</v>
      </c>
      <c r="M23" s="17">
        <v>50</v>
      </c>
      <c r="N23" s="17">
        <v>2.25</v>
      </c>
      <c r="O23" s="23">
        <v>5.6</v>
      </c>
    </row>
    <row r="24" spans="1:15" ht="17.25" customHeight="1" thickBot="1" x14ac:dyDescent="0.3">
      <c r="A24" s="85" t="s">
        <v>159</v>
      </c>
      <c r="B24" s="7" t="s">
        <v>145</v>
      </c>
      <c r="C24" s="18">
        <v>100</v>
      </c>
      <c r="D24" s="35">
        <v>15.1</v>
      </c>
      <c r="E24" s="18">
        <v>16</v>
      </c>
      <c r="F24" s="35">
        <v>7.5</v>
      </c>
      <c r="G24" s="18">
        <f t="shared" ref="G24:G29" si="4">(D24+F24)*4+E24*9</f>
        <v>234.4</v>
      </c>
      <c r="H24" s="35">
        <v>7.0000000000000007E-2</v>
      </c>
      <c r="I24" s="18">
        <v>0</v>
      </c>
      <c r="J24" s="35">
        <v>0</v>
      </c>
      <c r="K24" s="18">
        <v>0.7</v>
      </c>
      <c r="L24" s="35">
        <v>16.899999999999999</v>
      </c>
      <c r="M24" s="18">
        <v>190.2</v>
      </c>
      <c r="N24" s="18">
        <v>27.3</v>
      </c>
      <c r="O24" s="36">
        <v>2.7</v>
      </c>
    </row>
    <row r="25" spans="1:15" ht="15.75" thickBot="1" x14ac:dyDescent="0.3">
      <c r="A25" s="18" t="s">
        <v>161</v>
      </c>
      <c r="B25" s="7" t="s">
        <v>160</v>
      </c>
      <c r="C25" s="18">
        <v>150</v>
      </c>
      <c r="D25" s="78">
        <v>3.5</v>
      </c>
      <c r="E25" s="18">
        <v>2.9</v>
      </c>
      <c r="F25" s="78">
        <v>13.6</v>
      </c>
      <c r="G25" s="18">
        <f t="shared" ref="G25" si="5">(D25+F25)*4+E25*9</f>
        <v>94.5</v>
      </c>
      <c r="H25" s="19">
        <v>0.18</v>
      </c>
      <c r="I25" s="18">
        <v>0</v>
      </c>
      <c r="J25" s="19">
        <v>0</v>
      </c>
      <c r="K25" s="18">
        <v>1.8</v>
      </c>
      <c r="L25" s="19">
        <v>16.5</v>
      </c>
      <c r="M25" s="18">
        <v>86</v>
      </c>
      <c r="N25" s="18">
        <v>28.5</v>
      </c>
      <c r="O25" s="36">
        <v>1.1000000000000001</v>
      </c>
    </row>
    <row r="26" spans="1:15" ht="15.75" thickBot="1" x14ac:dyDescent="0.3">
      <c r="A26" s="18" t="s">
        <v>21</v>
      </c>
      <c r="B26" s="7" t="s">
        <v>120</v>
      </c>
      <c r="C26" s="18">
        <v>50</v>
      </c>
      <c r="D26" s="58">
        <v>1</v>
      </c>
      <c r="E26" s="18">
        <v>0.08</v>
      </c>
      <c r="F26" s="58">
        <v>2.25</v>
      </c>
      <c r="G26" s="18">
        <f t="shared" si="4"/>
        <v>13.72</v>
      </c>
      <c r="H26" s="58">
        <v>0.06</v>
      </c>
      <c r="I26" s="18">
        <v>0</v>
      </c>
      <c r="J26" s="58">
        <v>30</v>
      </c>
      <c r="K26" s="18">
        <v>0.12</v>
      </c>
      <c r="L26" s="58">
        <v>12</v>
      </c>
      <c r="M26" s="18">
        <v>37.200000000000003</v>
      </c>
      <c r="N26" s="18">
        <v>12.6</v>
      </c>
      <c r="O26" s="59">
        <v>0.42</v>
      </c>
    </row>
    <row r="27" spans="1:15" ht="15.75" thickBot="1" x14ac:dyDescent="0.3">
      <c r="A27" s="18">
        <v>648</v>
      </c>
      <c r="B27" s="7" t="s">
        <v>164</v>
      </c>
      <c r="C27" s="18">
        <v>200</v>
      </c>
      <c r="D27" s="81">
        <v>0</v>
      </c>
      <c r="E27" s="18">
        <v>0</v>
      </c>
      <c r="F27" s="81">
        <v>14</v>
      </c>
      <c r="G27" s="18">
        <v>56</v>
      </c>
      <c r="H27" s="81">
        <v>0</v>
      </c>
      <c r="I27" s="18">
        <v>60</v>
      </c>
      <c r="J27" s="81">
        <v>0</v>
      </c>
      <c r="K27" s="18">
        <v>0</v>
      </c>
      <c r="L27" s="81">
        <v>0.02</v>
      </c>
      <c r="M27" s="18">
        <v>0</v>
      </c>
      <c r="N27" s="18">
        <v>0</v>
      </c>
      <c r="O27" s="82">
        <v>0.04</v>
      </c>
    </row>
    <row r="28" spans="1:15" ht="15.75" thickBot="1" x14ac:dyDescent="0.3">
      <c r="A28" s="18" t="s">
        <v>23</v>
      </c>
      <c r="B28" s="7" t="s">
        <v>24</v>
      </c>
      <c r="C28" s="18">
        <v>40</v>
      </c>
      <c r="D28" s="78">
        <v>3.16</v>
      </c>
      <c r="E28" s="18">
        <v>0.4</v>
      </c>
      <c r="F28" s="78">
        <v>19.3</v>
      </c>
      <c r="G28" s="18">
        <f t="shared" si="4"/>
        <v>93.44</v>
      </c>
      <c r="H28" s="53">
        <v>0.04</v>
      </c>
      <c r="I28" s="18">
        <v>0</v>
      </c>
      <c r="J28" s="53">
        <v>0</v>
      </c>
      <c r="K28" s="18">
        <v>0.48</v>
      </c>
      <c r="L28" s="53">
        <v>8.5</v>
      </c>
      <c r="M28" s="18">
        <v>32</v>
      </c>
      <c r="N28" s="18">
        <v>12.2</v>
      </c>
      <c r="O28" s="54">
        <v>0.74</v>
      </c>
    </row>
    <row r="29" spans="1:15" ht="15" customHeight="1" thickBot="1" x14ac:dyDescent="0.3">
      <c r="A29" s="18" t="s">
        <v>23</v>
      </c>
      <c r="B29" s="7" t="s">
        <v>32</v>
      </c>
      <c r="C29" s="18">
        <v>30</v>
      </c>
      <c r="D29" s="35">
        <v>2.37</v>
      </c>
      <c r="E29" s="18">
        <v>0.3</v>
      </c>
      <c r="F29" s="35">
        <v>14.5</v>
      </c>
      <c r="G29" s="37">
        <f t="shared" si="4"/>
        <v>70.180000000000007</v>
      </c>
      <c r="H29" s="35">
        <v>0.02</v>
      </c>
      <c r="I29" s="18">
        <v>0</v>
      </c>
      <c r="J29" s="35">
        <v>0</v>
      </c>
      <c r="K29" s="18">
        <v>0.2</v>
      </c>
      <c r="L29" s="35">
        <v>3.7</v>
      </c>
      <c r="M29" s="18">
        <v>13.9</v>
      </c>
      <c r="N29" s="18">
        <v>6.1</v>
      </c>
      <c r="O29" s="36">
        <v>0.3</v>
      </c>
    </row>
    <row r="30" spans="1:15" ht="15.75" hidden="1" thickBot="1" x14ac:dyDescent="0.3">
      <c r="A30" s="18"/>
      <c r="B30" s="7"/>
      <c r="C30" s="18"/>
      <c r="D30" s="56"/>
      <c r="E30" s="18"/>
      <c r="F30" s="56"/>
      <c r="G30" s="18"/>
      <c r="H30" s="56"/>
      <c r="I30" s="18"/>
      <c r="J30" s="56"/>
      <c r="K30" s="18"/>
      <c r="L30" s="56"/>
      <c r="M30" s="18"/>
      <c r="N30" s="18"/>
      <c r="O30" s="57"/>
    </row>
    <row r="31" spans="1:15" ht="14.25" customHeight="1" thickBot="1" x14ac:dyDescent="0.3">
      <c r="A31" s="7"/>
      <c r="B31" s="38" t="s">
        <v>25</v>
      </c>
      <c r="C31" s="18" t="s">
        <v>26</v>
      </c>
      <c r="D31" s="18">
        <f>SUM(D23:D30)</f>
        <v>32.93</v>
      </c>
      <c r="E31" s="18">
        <f t="shared" ref="E31:O31" si="6">SUM(E23:E30)</f>
        <v>27.579999999999995</v>
      </c>
      <c r="F31" s="18">
        <f t="shared" si="6"/>
        <v>85.75</v>
      </c>
      <c r="G31" s="18">
        <f t="shared" si="6"/>
        <v>722.94</v>
      </c>
      <c r="H31" s="18">
        <f t="shared" si="6"/>
        <v>0.43</v>
      </c>
      <c r="I31" s="18">
        <f t="shared" si="6"/>
        <v>60</v>
      </c>
      <c r="J31" s="18">
        <f t="shared" si="6"/>
        <v>30</v>
      </c>
      <c r="K31" s="18">
        <f t="shared" si="6"/>
        <v>3.3000000000000003</v>
      </c>
      <c r="L31" s="18">
        <f t="shared" si="6"/>
        <v>104.32</v>
      </c>
      <c r="M31" s="18">
        <f t="shared" si="6"/>
        <v>409.29999999999995</v>
      </c>
      <c r="N31" s="18">
        <f t="shared" si="6"/>
        <v>88.949999999999989</v>
      </c>
      <c r="O31" s="18">
        <f t="shared" si="6"/>
        <v>10.9</v>
      </c>
    </row>
    <row r="32" spans="1:15" ht="17.25" customHeight="1" thickBot="1" x14ac:dyDescent="0.3">
      <c r="A32" s="3"/>
      <c r="B32" s="16" t="s">
        <v>33</v>
      </c>
      <c r="C32" s="3"/>
      <c r="D32" s="5"/>
      <c r="E32" s="3"/>
      <c r="F32" s="5"/>
      <c r="G32" s="3"/>
      <c r="H32" s="5"/>
      <c r="I32" s="3"/>
      <c r="J32" s="5"/>
      <c r="K32" s="3"/>
      <c r="L32" s="5"/>
      <c r="M32" s="3"/>
      <c r="N32" s="3"/>
      <c r="O32" s="6"/>
    </row>
    <row r="33" spans="1:16" ht="15.75" thickBot="1" x14ac:dyDescent="0.3">
      <c r="A33" s="18">
        <v>148</v>
      </c>
      <c r="B33" s="7" t="s">
        <v>63</v>
      </c>
      <c r="C33" s="18" t="s">
        <v>165</v>
      </c>
      <c r="D33" s="39">
        <v>7.8</v>
      </c>
      <c r="E33" s="18">
        <v>7.9</v>
      </c>
      <c r="F33" s="39">
        <v>14.6</v>
      </c>
      <c r="G33" s="18">
        <f>(D33+F33)*4+E33*9</f>
        <v>160.69999999999999</v>
      </c>
      <c r="H33" s="39">
        <v>0.06</v>
      </c>
      <c r="I33" s="18">
        <v>0</v>
      </c>
      <c r="J33" s="39">
        <v>0</v>
      </c>
      <c r="K33" s="18">
        <v>0</v>
      </c>
      <c r="L33" s="39">
        <v>46.7</v>
      </c>
      <c r="M33" s="18">
        <v>50</v>
      </c>
      <c r="N33" s="18">
        <v>2.25</v>
      </c>
      <c r="O33" s="82">
        <v>5.6</v>
      </c>
    </row>
    <row r="34" spans="1:16" ht="14.25" customHeight="1" thickBot="1" x14ac:dyDescent="0.3">
      <c r="A34" s="85" t="s">
        <v>159</v>
      </c>
      <c r="B34" s="7" t="s">
        <v>144</v>
      </c>
      <c r="C34" s="18">
        <v>110</v>
      </c>
      <c r="D34" s="58">
        <v>16.600000000000001</v>
      </c>
      <c r="E34" s="18">
        <v>17.600000000000001</v>
      </c>
      <c r="F34" s="58">
        <v>8.25</v>
      </c>
      <c r="G34" s="18">
        <f t="shared" ref="G34:G39" si="7">(D34+F34)*4+E34*9</f>
        <v>257.8</v>
      </c>
      <c r="H34" s="58">
        <v>7.0000000000000007E-2</v>
      </c>
      <c r="I34" s="18">
        <v>0</v>
      </c>
      <c r="J34" s="58">
        <v>0</v>
      </c>
      <c r="K34" s="18">
        <v>0.7</v>
      </c>
      <c r="L34" s="58">
        <v>16.899999999999999</v>
      </c>
      <c r="M34" s="18">
        <v>190.2</v>
      </c>
      <c r="N34" s="18">
        <v>27.3</v>
      </c>
      <c r="O34" s="59">
        <v>2.7</v>
      </c>
    </row>
    <row r="35" spans="1:16" ht="15.75" thickBot="1" x14ac:dyDescent="0.3">
      <c r="A35" s="18" t="s">
        <v>161</v>
      </c>
      <c r="B35" s="7" t="s">
        <v>160</v>
      </c>
      <c r="C35" s="18">
        <v>200</v>
      </c>
      <c r="D35" s="78">
        <v>4.7</v>
      </c>
      <c r="E35" s="18">
        <v>3.9</v>
      </c>
      <c r="F35" s="78">
        <v>18.100000000000001</v>
      </c>
      <c r="G35" s="18">
        <f t="shared" si="7"/>
        <v>126.30000000000001</v>
      </c>
      <c r="H35" s="19">
        <v>0.18</v>
      </c>
      <c r="I35" s="18">
        <v>0</v>
      </c>
      <c r="J35" s="19">
        <v>0</v>
      </c>
      <c r="K35" s="18">
        <v>1.8</v>
      </c>
      <c r="L35" s="19">
        <v>16.5</v>
      </c>
      <c r="M35" s="18">
        <v>86</v>
      </c>
      <c r="N35" s="18">
        <v>28.5</v>
      </c>
      <c r="O35" s="79">
        <v>1.1000000000000001</v>
      </c>
    </row>
    <row r="36" spans="1:16" ht="15.75" thickBot="1" x14ac:dyDescent="0.3">
      <c r="A36" s="18" t="s">
        <v>21</v>
      </c>
      <c r="B36" s="7" t="s">
        <v>120</v>
      </c>
      <c r="C36" s="18">
        <v>80</v>
      </c>
      <c r="D36" s="78">
        <v>1.6</v>
      </c>
      <c r="E36" s="18">
        <v>0.13</v>
      </c>
      <c r="F36" s="78">
        <v>3.6</v>
      </c>
      <c r="G36" s="18">
        <f t="shared" si="7"/>
        <v>21.97</v>
      </c>
      <c r="H36" s="78">
        <v>0.06</v>
      </c>
      <c r="I36" s="18">
        <v>0</v>
      </c>
      <c r="J36" s="78">
        <v>30</v>
      </c>
      <c r="K36" s="18">
        <v>0.12</v>
      </c>
      <c r="L36" s="78">
        <v>12</v>
      </c>
      <c r="M36" s="18">
        <v>37.200000000000003</v>
      </c>
      <c r="N36" s="18">
        <v>12.6</v>
      </c>
      <c r="O36" s="79">
        <v>0.42</v>
      </c>
    </row>
    <row r="37" spans="1:16" ht="15.75" thickBot="1" x14ac:dyDescent="0.3">
      <c r="A37" s="18">
        <v>648</v>
      </c>
      <c r="B37" s="7" t="s">
        <v>164</v>
      </c>
      <c r="C37" s="18">
        <v>200</v>
      </c>
      <c r="D37" s="81">
        <v>0</v>
      </c>
      <c r="E37" s="18">
        <v>0</v>
      </c>
      <c r="F37" s="81">
        <v>14</v>
      </c>
      <c r="G37" s="18">
        <v>56</v>
      </c>
      <c r="H37" s="81">
        <v>0</v>
      </c>
      <c r="I37" s="18">
        <v>70</v>
      </c>
      <c r="J37" s="81">
        <v>0</v>
      </c>
      <c r="K37" s="18">
        <v>0</v>
      </c>
      <c r="L37" s="81">
        <v>0.02</v>
      </c>
      <c r="M37" s="18">
        <v>0</v>
      </c>
      <c r="N37" s="18">
        <v>0</v>
      </c>
      <c r="O37" s="82">
        <v>0.04</v>
      </c>
    </row>
    <row r="38" spans="1:16" ht="15.75" thickBot="1" x14ac:dyDescent="0.3">
      <c r="A38" s="18" t="s">
        <v>23</v>
      </c>
      <c r="B38" s="7" t="s">
        <v>24</v>
      </c>
      <c r="C38" s="18">
        <v>60</v>
      </c>
      <c r="D38" s="78">
        <v>4.74</v>
      </c>
      <c r="E38" s="18">
        <v>0.6</v>
      </c>
      <c r="F38" s="78">
        <v>29</v>
      </c>
      <c r="G38" s="18">
        <f t="shared" si="7"/>
        <v>140.36000000000001</v>
      </c>
      <c r="H38" s="53">
        <v>0.02</v>
      </c>
      <c r="I38" s="18">
        <v>0</v>
      </c>
      <c r="J38" s="53">
        <v>0</v>
      </c>
      <c r="K38" s="18">
        <v>0.2</v>
      </c>
      <c r="L38" s="53">
        <v>3.7</v>
      </c>
      <c r="M38" s="18">
        <v>13.9</v>
      </c>
      <c r="N38" s="18">
        <v>6.1</v>
      </c>
      <c r="O38" s="54">
        <v>0.3</v>
      </c>
    </row>
    <row r="39" spans="1:16" ht="16.5" customHeight="1" thickBot="1" x14ac:dyDescent="0.3">
      <c r="A39" s="18" t="s">
        <v>23</v>
      </c>
      <c r="B39" s="7" t="s">
        <v>32</v>
      </c>
      <c r="C39" s="18">
        <v>30</v>
      </c>
      <c r="D39" s="78">
        <v>2.37</v>
      </c>
      <c r="E39" s="18">
        <v>0.3</v>
      </c>
      <c r="F39" s="78">
        <v>14.5</v>
      </c>
      <c r="G39" s="37">
        <f t="shared" si="7"/>
        <v>70.180000000000007</v>
      </c>
      <c r="H39" s="53">
        <v>0.02</v>
      </c>
      <c r="I39" s="18">
        <v>0</v>
      </c>
      <c r="J39" s="53">
        <v>0</v>
      </c>
      <c r="K39" s="18">
        <v>0.2</v>
      </c>
      <c r="L39" s="53">
        <v>3.7</v>
      </c>
      <c r="M39" s="18">
        <v>13.9</v>
      </c>
      <c r="N39" s="18">
        <v>6.1</v>
      </c>
      <c r="O39" s="54">
        <v>0.3</v>
      </c>
    </row>
    <row r="40" spans="1:16" ht="15.75" hidden="1" thickBot="1" x14ac:dyDescent="0.3">
      <c r="A40" s="18"/>
      <c r="B40" s="7"/>
      <c r="C40" s="18"/>
      <c r="D40" s="56"/>
      <c r="E40" s="18"/>
      <c r="F40" s="56"/>
      <c r="G40" s="18"/>
      <c r="H40" s="56"/>
      <c r="I40" s="18"/>
      <c r="J40" s="56"/>
      <c r="K40" s="18"/>
      <c r="L40" s="56"/>
      <c r="M40" s="18"/>
      <c r="N40" s="18"/>
      <c r="O40" s="57"/>
    </row>
    <row r="41" spans="1:16" ht="15.75" hidden="1" thickBot="1" x14ac:dyDescent="0.3">
      <c r="A41" s="18"/>
      <c r="B41" s="7"/>
      <c r="C41" s="18"/>
      <c r="D41" s="26"/>
      <c r="E41" s="25"/>
      <c r="F41" s="26"/>
      <c r="G41" s="99">
        <f t="shared" ref="G41" si="8">(D41+F41)*4+E41*9</f>
        <v>0</v>
      </c>
      <c r="H41" s="26"/>
      <c r="I41" s="25"/>
      <c r="J41" s="26"/>
      <c r="K41" s="25"/>
      <c r="L41" s="26"/>
      <c r="M41" s="25"/>
      <c r="N41" s="25"/>
      <c r="O41" s="28"/>
    </row>
    <row r="42" spans="1:16" ht="15.75" thickBot="1" x14ac:dyDescent="0.3">
      <c r="A42" s="7"/>
      <c r="B42" s="38" t="s">
        <v>25</v>
      </c>
      <c r="C42" s="96" t="s">
        <v>26</v>
      </c>
      <c r="D42" s="100">
        <f>SUM(D33:D41)</f>
        <v>37.81</v>
      </c>
      <c r="E42" s="101">
        <f t="shared" ref="E42:O42" si="9">SUM(E33:E41)</f>
        <v>30.43</v>
      </c>
      <c r="F42" s="101">
        <f t="shared" si="9"/>
        <v>102.05000000000001</v>
      </c>
      <c r="G42" s="101">
        <f t="shared" si="9"/>
        <v>833.31</v>
      </c>
      <c r="H42" s="101">
        <f t="shared" si="9"/>
        <v>0.41000000000000003</v>
      </c>
      <c r="I42" s="101">
        <f t="shared" si="9"/>
        <v>70</v>
      </c>
      <c r="J42" s="101">
        <f t="shared" si="9"/>
        <v>30</v>
      </c>
      <c r="K42" s="101">
        <f t="shared" si="9"/>
        <v>3.0200000000000005</v>
      </c>
      <c r="L42" s="101">
        <f t="shared" si="9"/>
        <v>99.52</v>
      </c>
      <c r="M42" s="101">
        <f t="shared" si="9"/>
        <v>391.19999999999993</v>
      </c>
      <c r="N42" s="101">
        <f t="shared" si="9"/>
        <v>82.84999999999998</v>
      </c>
      <c r="O42" s="102">
        <f t="shared" si="9"/>
        <v>10.46</v>
      </c>
    </row>
    <row r="43" spans="1:16" x14ac:dyDescent="0.25">
      <c r="A43" s="3"/>
      <c r="B43" s="40"/>
      <c r="C43" s="40"/>
      <c r="D43" s="41"/>
      <c r="E43" s="40"/>
      <c r="F43" s="41"/>
      <c r="G43" s="40"/>
      <c r="H43" s="41"/>
      <c r="I43" s="40"/>
      <c r="J43" s="41"/>
      <c r="K43" s="40"/>
      <c r="L43" s="41"/>
      <c r="M43" s="40"/>
      <c r="N43" s="40"/>
      <c r="O43" s="42"/>
      <c r="P43" s="43"/>
    </row>
    <row r="44" spans="1:16" ht="6.75" customHeight="1" x14ac:dyDescent="0.25">
      <c r="A44" s="3"/>
      <c r="B44" s="40"/>
      <c r="C44" s="40"/>
      <c r="D44" s="41"/>
      <c r="E44" s="40"/>
      <c r="F44" s="41"/>
      <c r="G44" s="40"/>
      <c r="H44" s="41"/>
      <c r="I44" s="40"/>
      <c r="J44" s="41"/>
      <c r="K44" s="40"/>
      <c r="L44" s="41"/>
      <c r="M44" s="40"/>
      <c r="N44" s="40"/>
      <c r="O44" s="42"/>
      <c r="P44" s="43"/>
    </row>
    <row r="45" spans="1:16" ht="6" customHeight="1" x14ac:dyDescent="0.25">
      <c r="A45" s="3"/>
      <c r="B45" s="40"/>
      <c r="C45" s="40"/>
      <c r="D45" s="41"/>
      <c r="E45" s="40"/>
      <c r="F45" s="41"/>
      <c r="G45" s="40"/>
      <c r="H45" s="41"/>
      <c r="I45" s="40"/>
      <c r="J45" s="41"/>
      <c r="K45" s="40"/>
      <c r="L45" s="41"/>
      <c r="M45" s="40"/>
      <c r="N45" s="40"/>
      <c r="O45" s="42"/>
      <c r="P45" s="43"/>
    </row>
    <row r="46" spans="1:16" ht="15.75" thickBot="1" x14ac:dyDescent="0.3">
      <c r="A46" s="4"/>
      <c r="B46" s="44"/>
      <c r="C46" s="44"/>
      <c r="D46" s="45"/>
      <c r="E46" s="44"/>
      <c r="F46" s="45"/>
      <c r="G46" s="44"/>
      <c r="H46" s="45"/>
      <c r="I46" s="44"/>
      <c r="J46" s="45"/>
      <c r="K46" s="44"/>
      <c r="L46" s="45"/>
      <c r="M46" s="44"/>
      <c r="N46" s="44"/>
      <c r="O46" s="46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111" t="s">
        <v>34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2:16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2:16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2:16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2:16" x14ac:dyDescent="0.2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2:16" x14ac:dyDescent="0.25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2:16" x14ac:dyDescent="0.25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2:16" x14ac:dyDescent="0.2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2:16" x14ac:dyDescent="0.25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2:16" x14ac:dyDescent="0.2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2:16" x14ac:dyDescent="0.2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</sheetData>
  <mergeCells count="10">
    <mergeCell ref="G5:G6"/>
    <mergeCell ref="H5:K5"/>
    <mergeCell ref="L5:O5"/>
    <mergeCell ref="B49:N49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8"/>
  <sheetViews>
    <sheetView workbookViewId="0">
      <pane ySplit="6" topLeftCell="A7" activePane="bottomLeft" state="frozen"/>
      <selection pane="bottomLeft" activeCell="D38" sqref="D38"/>
    </sheetView>
  </sheetViews>
  <sheetFormatPr defaultRowHeight="15" x14ac:dyDescent="0.25"/>
  <cols>
    <col min="1" max="1" width="9.85546875" customWidth="1"/>
    <col min="2" max="2" width="44.28515625" customWidth="1"/>
    <col min="3" max="3" width="10.140625" customWidth="1"/>
    <col min="7" max="7" width="10.28515625" customWidth="1"/>
  </cols>
  <sheetData>
    <row r="1" spans="1:16" ht="18.75" x14ac:dyDescent="0.3">
      <c r="A1" s="117" t="s">
        <v>86</v>
      </c>
      <c r="B1" s="117"/>
      <c r="C1" s="117"/>
      <c r="D1" s="117"/>
      <c r="E1" s="117"/>
      <c r="F1" s="1"/>
      <c r="G1" s="1"/>
      <c r="H1" s="1"/>
    </row>
    <row r="2" spans="1:16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6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6" ht="15.75" thickBot="1" x14ac:dyDescent="0.3"/>
    <row r="5" spans="1:16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6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6" ht="21.75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6" ht="15.75" thickBot="1" x14ac:dyDescent="0.3">
      <c r="A8" s="18" t="s">
        <v>21</v>
      </c>
      <c r="B8" s="7" t="s">
        <v>125</v>
      </c>
      <c r="C8" s="18" t="s">
        <v>19</v>
      </c>
      <c r="D8" s="35">
        <v>6.8</v>
      </c>
      <c r="E8" s="18">
        <v>12</v>
      </c>
      <c r="F8" s="19">
        <v>43.5</v>
      </c>
      <c r="G8" s="18">
        <f>(D8+F8)*4+E8*9</f>
        <v>309.2</v>
      </c>
      <c r="H8" s="19">
        <v>0.05</v>
      </c>
      <c r="I8" s="18">
        <v>0.09</v>
      </c>
      <c r="J8" s="19">
        <v>0.01</v>
      </c>
      <c r="K8" s="18">
        <v>11</v>
      </c>
      <c r="L8" s="19">
        <v>36.5</v>
      </c>
      <c r="M8" s="18">
        <v>258</v>
      </c>
      <c r="N8" s="18">
        <v>29</v>
      </c>
      <c r="O8" s="36">
        <v>1.2</v>
      </c>
    </row>
    <row r="9" spans="1:16" ht="15.75" thickBot="1" x14ac:dyDescent="0.3">
      <c r="A9" s="17" t="s">
        <v>40</v>
      </c>
      <c r="B9" s="24" t="s">
        <v>38</v>
      </c>
      <c r="C9" s="25">
        <v>200</v>
      </c>
      <c r="D9" s="26">
        <v>1.4</v>
      </c>
      <c r="E9" s="25">
        <v>1.6</v>
      </c>
      <c r="F9" s="27">
        <v>16.399999999999999</v>
      </c>
      <c r="G9" s="25">
        <f>(D9+F9)*4+E9*9</f>
        <v>85.6</v>
      </c>
      <c r="H9" s="27">
        <v>0</v>
      </c>
      <c r="I9" s="25">
        <v>0.8</v>
      </c>
      <c r="J9" s="27">
        <v>0</v>
      </c>
      <c r="K9" s="25">
        <v>0</v>
      </c>
      <c r="L9" s="27">
        <v>66</v>
      </c>
      <c r="M9" s="25">
        <v>53.2</v>
      </c>
      <c r="N9" s="25">
        <v>12</v>
      </c>
      <c r="O9" s="28">
        <v>0.9</v>
      </c>
      <c r="P9" s="34"/>
    </row>
    <row r="10" spans="1:16" ht="15.75" thickBot="1" x14ac:dyDescent="0.3">
      <c r="A10" s="18" t="s">
        <v>23</v>
      </c>
      <c r="B10" s="7" t="s">
        <v>24</v>
      </c>
      <c r="C10" s="18">
        <v>10</v>
      </c>
      <c r="D10" s="49">
        <v>0.7</v>
      </c>
      <c r="E10" s="18">
        <v>0.1</v>
      </c>
      <c r="F10" s="49">
        <v>1.7</v>
      </c>
      <c r="G10" s="18">
        <f>(D10+F10)*4+E10*9</f>
        <v>10.5</v>
      </c>
      <c r="H10" s="49">
        <v>0.02</v>
      </c>
      <c r="I10" s="18">
        <v>0</v>
      </c>
      <c r="J10" s="49">
        <v>0</v>
      </c>
      <c r="K10" s="18">
        <v>0.35</v>
      </c>
      <c r="L10" s="49">
        <v>3.7</v>
      </c>
      <c r="M10" s="18">
        <v>12</v>
      </c>
      <c r="N10" s="18">
        <v>2.59</v>
      </c>
      <c r="O10" s="50">
        <v>0.2</v>
      </c>
    </row>
    <row r="11" spans="1:16" ht="18.75" customHeight="1" thickBot="1" x14ac:dyDescent="0.3">
      <c r="A11" s="18" t="s">
        <v>77</v>
      </c>
      <c r="B11" s="7" t="s">
        <v>78</v>
      </c>
      <c r="C11" s="47" t="s">
        <v>79</v>
      </c>
      <c r="D11" s="35">
        <v>2.2000000000000002</v>
      </c>
      <c r="E11" s="18">
        <v>8.4</v>
      </c>
      <c r="F11" s="35">
        <v>22</v>
      </c>
      <c r="G11" s="18">
        <f t="shared" ref="G11" si="0">(D11+F11)*4+E11*9</f>
        <v>172.4</v>
      </c>
      <c r="H11" s="35">
        <v>3.5999999999999997E-2</v>
      </c>
      <c r="I11" s="18">
        <v>0</v>
      </c>
      <c r="J11" s="35">
        <v>72.8</v>
      </c>
      <c r="K11" s="18">
        <v>0.36</v>
      </c>
      <c r="L11" s="35">
        <v>12</v>
      </c>
      <c r="M11" s="18">
        <v>24.8</v>
      </c>
      <c r="N11" s="18">
        <v>4.4000000000000004</v>
      </c>
      <c r="O11" s="36">
        <v>0.6</v>
      </c>
    </row>
    <row r="12" spans="1:16" ht="15" customHeight="1" thickBot="1" x14ac:dyDescent="0.3">
      <c r="A12" s="7"/>
      <c r="B12" s="38" t="s">
        <v>25</v>
      </c>
      <c r="C12" s="74" t="s">
        <v>26</v>
      </c>
      <c r="D12" s="90">
        <f t="shared" ref="D12:O12" si="1">SUM(D8:D11)</f>
        <v>11.099999999999998</v>
      </c>
      <c r="E12" s="18">
        <f t="shared" si="1"/>
        <v>22.1</v>
      </c>
      <c r="F12" s="90">
        <f t="shared" si="1"/>
        <v>83.6</v>
      </c>
      <c r="G12" s="18">
        <f t="shared" si="1"/>
        <v>577.69999999999993</v>
      </c>
      <c r="H12" s="19">
        <f t="shared" si="1"/>
        <v>0.10600000000000001</v>
      </c>
      <c r="I12" s="19">
        <f t="shared" si="1"/>
        <v>0.89</v>
      </c>
      <c r="J12" s="19">
        <f t="shared" si="1"/>
        <v>72.81</v>
      </c>
      <c r="K12" s="19">
        <f t="shared" si="1"/>
        <v>11.709999999999999</v>
      </c>
      <c r="L12" s="19">
        <f t="shared" si="1"/>
        <v>118.2</v>
      </c>
      <c r="M12" s="19">
        <f t="shared" si="1"/>
        <v>348</v>
      </c>
      <c r="N12" s="19">
        <f t="shared" si="1"/>
        <v>47.99</v>
      </c>
      <c r="O12" s="19">
        <f t="shared" si="1"/>
        <v>2.9000000000000004</v>
      </c>
    </row>
    <row r="13" spans="1:16" ht="21.75" customHeight="1" thickBot="1" x14ac:dyDescent="0.3">
      <c r="A13" s="3"/>
      <c r="B13" s="16" t="s">
        <v>153</v>
      </c>
      <c r="C13" s="3"/>
      <c r="D13" s="5"/>
      <c r="E13" s="3"/>
      <c r="F13" s="5"/>
      <c r="G13" s="3"/>
      <c r="H13" s="10"/>
      <c r="I13" s="3"/>
      <c r="J13" s="5"/>
      <c r="K13" s="3"/>
      <c r="L13" s="5"/>
      <c r="M13" s="3"/>
      <c r="N13" s="3"/>
      <c r="O13" s="6"/>
    </row>
    <row r="14" spans="1:16" ht="15" customHeight="1" thickBot="1" x14ac:dyDescent="0.3">
      <c r="A14" s="18" t="s">
        <v>21</v>
      </c>
      <c r="B14" s="7" t="s">
        <v>125</v>
      </c>
      <c r="C14" s="18" t="s">
        <v>170</v>
      </c>
      <c r="D14" s="78">
        <v>8.4</v>
      </c>
      <c r="E14" s="18">
        <v>14.9</v>
      </c>
      <c r="F14" s="19">
        <v>54</v>
      </c>
      <c r="G14" s="18">
        <f>(D14+F14)*4+E14*9</f>
        <v>383.7</v>
      </c>
      <c r="H14" s="19">
        <v>0.05</v>
      </c>
      <c r="I14" s="18">
        <v>0.09</v>
      </c>
      <c r="J14" s="19">
        <v>0.01</v>
      </c>
      <c r="K14" s="18">
        <v>11</v>
      </c>
      <c r="L14" s="19">
        <v>36.5</v>
      </c>
      <c r="M14" s="18">
        <v>258</v>
      </c>
      <c r="N14" s="18">
        <v>29</v>
      </c>
      <c r="O14" s="79">
        <v>1.2</v>
      </c>
    </row>
    <row r="15" spans="1:16" ht="15" customHeight="1" thickBot="1" x14ac:dyDescent="0.3">
      <c r="A15" s="17" t="s">
        <v>40</v>
      </c>
      <c r="B15" s="24" t="s">
        <v>38</v>
      </c>
      <c r="C15" s="25">
        <v>200</v>
      </c>
      <c r="D15" s="26">
        <v>1.4</v>
      </c>
      <c r="E15" s="25">
        <v>1.6</v>
      </c>
      <c r="F15" s="27">
        <v>16.399999999999999</v>
      </c>
      <c r="G15" s="25">
        <f>(D15+F15)*4+E15*9</f>
        <v>85.6</v>
      </c>
      <c r="H15" s="27">
        <v>0</v>
      </c>
      <c r="I15" s="25">
        <v>0.8</v>
      </c>
      <c r="J15" s="27">
        <v>0</v>
      </c>
      <c r="K15" s="25">
        <v>0</v>
      </c>
      <c r="L15" s="27">
        <v>66</v>
      </c>
      <c r="M15" s="25">
        <v>53.2</v>
      </c>
      <c r="N15" s="25">
        <v>12</v>
      </c>
      <c r="O15" s="28">
        <v>0.9</v>
      </c>
    </row>
    <row r="16" spans="1:16" ht="15" customHeight="1" thickBot="1" x14ac:dyDescent="0.3">
      <c r="A16" s="18" t="s">
        <v>23</v>
      </c>
      <c r="B16" s="7" t="s">
        <v>24</v>
      </c>
      <c r="C16" s="18">
        <v>10</v>
      </c>
      <c r="D16" s="78">
        <v>0.7</v>
      </c>
      <c r="E16" s="18">
        <v>0.1</v>
      </c>
      <c r="F16" s="78">
        <v>1.7</v>
      </c>
      <c r="G16" s="18">
        <f>(D16+F16)*4+E16*9</f>
        <v>10.5</v>
      </c>
      <c r="H16" s="78">
        <v>0.02</v>
      </c>
      <c r="I16" s="18">
        <v>0</v>
      </c>
      <c r="J16" s="78">
        <v>0</v>
      </c>
      <c r="K16" s="18">
        <v>0.35</v>
      </c>
      <c r="L16" s="78">
        <v>3.7</v>
      </c>
      <c r="M16" s="18">
        <v>12</v>
      </c>
      <c r="N16" s="18">
        <v>2.59</v>
      </c>
      <c r="O16" s="79">
        <v>0.2</v>
      </c>
    </row>
    <row r="17" spans="1:15" ht="15" customHeight="1" thickBot="1" x14ac:dyDescent="0.3">
      <c r="A17" s="18" t="s">
        <v>77</v>
      </c>
      <c r="B17" s="7" t="s">
        <v>78</v>
      </c>
      <c r="C17" s="47" t="s">
        <v>79</v>
      </c>
      <c r="D17" s="78">
        <v>2.2000000000000002</v>
      </c>
      <c r="E17" s="18">
        <v>8.4</v>
      </c>
      <c r="F17" s="78">
        <v>22</v>
      </c>
      <c r="G17" s="18">
        <f t="shared" ref="G17" si="2">(D17+F17)*4+E17*9</f>
        <v>172.4</v>
      </c>
      <c r="H17" s="78">
        <v>3.5999999999999997E-2</v>
      </c>
      <c r="I17" s="18">
        <v>0</v>
      </c>
      <c r="J17" s="78">
        <v>72.8</v>
      </c>
      <c r="K17" s="18">
        <v>0.36</v>
      </c>
      <c r="L17" s="78">
        <v>12</v>
      </c>
      <c r="M17" s="18">
        <v>24.8</v>
      </c>
      <c r="N17" s="18">
        <v>4.4000000000000004</v>
      </c>
      <c r="O17" s="79">
        <v>0.6</v>
      </c>
    </row>
    <row r="18" spans="1:15" ht="15" customHeight="1" thickBot="1" x14ac:dyDescent="0.3">
      <c r="A18" s="3"/>
      <c r="B18" s="31" t="s">
        <v>25</v>
      </c>
      <c r="C18" s="32" t="s">
        <v>26</v>
      </c>
      <c r="D18" s="10">
        <f t="shared" ref="D18:O18" si="3">SUM(D14:D17)</f>
        <v>12.7</v>
      </c>
      <c r="E18" s="17">
        <f t="shared" si="3"/>
        <v>25</v>
      </c>
      <c r="F18" s="10">
        <f t="shared" si="3"/>
        <v>94.100000000000009</v>
      </c>
      <c r="G18" s="17">
        <f t="shared" si="3"/>
        <v>652.19999999999993</v>
      </c>
      <c r="H18" s="22">
        <f t="shared" si="3"/>
        <v>0.10600000000000001</v>
      </c>
      <c r="I18" s="22">
        <f t="shared" si="3"/>
        <v>0.89</v>
      </c>
      <c r="J18" s="22">
        <f t="shared" si="3"/>
        <v>72.81</v>
      </c>
      <c r="K18" s="22">
        <f t="shared" si="3"/>
        <v>11.709999999999999</v>
      </c>
      <c r="L18" s="22">
        <f t="shared" si="3"/>
        <v>118.2</v>
      </c>
      <c r="M18" s="22">
        <f t="shared" si="3"/>
        <v>348</v>
      </c>
      <c r="N18" s="22">
        <f t="shared" si="3"/>
        <v>47.99</v>
      </c>
      <c r="O18" s="22">
        <f t="shared" si="3"/>
        <v>2.9000000000000004</v>
      </c>
    </row>
    <row r="19" spans="1:15" ht="17.25" customHeight="1" thickBot="1" x14ac:dyDescent="0.3">
      <c r="A19" s="7"/>
      <c r="B19" s="33" t="s">
        <v>27</v>
      </c>
      <c r="C19" s="7"/>
      <c r="D19" s="29"/>
      <c r="E19" s="7"/>
      <c r="F19" s="29"/>
      <c r="G19" s="7"/>
      <c r="H19" s="29"/>
      <c r="I19" s="7"/>
      <c r="J19" s="29"/>
      <c r="K19" s="7"/>
      <c r="L19" s="29"/>
      <c r="M19" s="7"/>
      <c r="N19" s="7"/>
      <c r="O19" s="30"/>
    </row>
    <row r="20" spans="1:15" ht="30.75" thickBot="1" x14ac:dyDescent="0.3">
      <c r="A20" s="18" t="s">
        <v>162</v>
      </c>
      <c r="B20" s="86" t="s">
        <v>163</v>
      </c>
      <c r="C20" s="18">
        <v>70</v>
      </c>
      <c r="D20" s="35">
        <v>1.1200000000000001</v>
      </c>
      <c r="E20" s="18">
        <v>3.5</v>
      </c>
      <c r="F20" s="35">
        <v>7.63</v>
      </c>
      <c r="G20" s="18">
        <f>(D20+F20)*4+E20*9</f>
        <v>66.5</v>
      </c>
      <c r="H20" s="78">
        <v>0.02</v>
      </c>
      <c r="I20" s="18">
        <v>9.5</v>
      </c>
      <c r="J20" s="78">
        <v>36</v>
      </c>
      <c r="K20" s="18">
        <v>0.24</v>
      </c>
      <c r="L20" s="78">
        <v>28</v>
      </c>
      <c r="M20" s="18">
        <v>33</v>
      </c>
      <c r="N20" s="18">
        <v>9</v>
      </c>
      <c r="O20" s="79">
        <v>0.5</v>
      </c>
    </row>
    <row r="21" spans="1:15" ht="15.75" thickBot="1" x14ac:dyDescent="0.3">
      <c r="A21" s="17">
        <v>132</v>
      </c>
      <c r="B21" s="3" t="s">
        <v>70</v>
      </c>
      <c r="C21" s="17" t="s">
        <v>71</v>
      </c>
      <c r="D21" s="34">
        <v>3.8</v>
      </c>
      <c r="E21" s="17">
        <v>4.4000000000000004</v>
      </c>
      <c r="F21" s="34">
        <v>19.899999999999999</v>
      </c>
      <c r="G21" s="18">
        <f>(D21+F21)*4+E21*9</f>
        <v>134.4</v>
      </c>
      <c r="H21" s="34">
        <v>0.01</v>
      </c>
      <c r="I21" s="17">
        <v>0</v>
      </c>
      <c r="J21" s="34">
        <v>0</v>
      </c>
      <c r="K21" s="17">
        <v>0</v>
      </c>
      <c r="L21" s="34">
        <v>16.5</v>
      </c>
      <c r="M21" s="17">
        <v>179</v>
      </c>
      <c r="N21" s="17">
        <v>27.3</v>
      </c>
      <c r="O21" s="23">
        <v>1.2</v>
      </c>
    </row>
    <row r="22" spans="1:15" ht="15.75" thickBot="1" x14ac:dyDescent="0.3">
      <c r="A22" s="18">
        <v>498</v>
      </c>
      <c r="B22" s="7" t="s">
        <v>139</v>
      </c>
      <c r="C22" s="18" t="s">
        <v>138</v>
      </c>
      <c r="D22" s="35">
        <v>12.1</v>
      </c>
      <c r="E22" s="18">
        <v>10.8</v>
      </c>
      <c r="F22" s="35">
        <v>10.8</v>
      </c>
      <c r="G22" s="18">
        <f t="shared" ref="G22:G26" si="4">(D22+F22)*4+E22*9</f>
        <v>188.8</v>
      </c>
      <c r="H22" s="35">
        <v>0.04</v>
      </c>
      <c r="I22" s="18">
        <v>0</v>
      </c>
      <c r="J22" s="35">
        <v>10</v>
      </c>
      <c r="K22" s="18">
        <v>2.1</v>
      </c>
      <c r="L22" s="35">
        <v>22</v>
      </c>
      <c r="M22" s="18">
        <v>48</v>
      </c>
      <c r="N22" s="18">
        <v>13</v>
      </c>
      <c r="O22" s="36">
        <v>1.1000000000000001</v>
      </c>
    </row>
    <row r="23" spans="1:15" ht="15.75" thickBot="1" x14ac:dyDescent="0.3">
      <c r="A23" s="18">
        <v>508</v>
      </c>
      <c r="B23" s="7" t="s">
        <v>130</v>
      </c>
      <c r="C23" s="18">
        <v>150</v>
      </c>
      <c r="D23" s="39">
        <v>8.9</v>
      </c>
      <c r="E23" s="18">
        <v>5.9</v>
      </c>
      <c r="F23" s="39">
        <v>40</v>
      </c>
      <c r="G23" s="18">
        <f t="shared" si="4"/>
        <v>248.7</v>
      </c>
      <c r="H23" s="19">
        <v>1.4E-2</v>
      </c>
      <c r="I23" s="18">
        <v>0</v>
      </c>
      <c r="J23" s="19">
        <v>0</v>
      </c>
      <c r="K23" s="18">
        <v>1.6</v>
      </c>
      <c r="L23" s="19">
        <v>22</v>
      </c>
      <c r="M23" s="18">
        <v>130</v>
      </c>
      <c r="N23" s="18">
        <v>88</v>
      </c>
      <c r="O23" s="36">
        <v>2.9</v>
      </c>
    </row>
    <row r="24" spans="1:15" ht="15.75" thickBot="1" x14ac:dyDescent="0.3">
      <c r="A24" s="18" t="s">
        <v>21</v>
      </c>
      <c r="B24" s="7" t="s">
        <v>148</v>
      </c>
      <c r="C24" s="18">
        <v>200</v>
      </c>
      <c r="D24" s="78">
        <v>0</v>
      </c>
      <c r="E24" s="18">
        <v>0</v>
      </c>
      <c r="F24" s="78">
        <v>19.399999999999999</v>
      </c>
      <c r="G24" s="18">
        <f t="shared" si="4"/>
        <v>77.599999999999994</v>
      </c>
      <c r="H24" s="78">
        <v>0.3</v>
      </c>
      <c r="I24" s="18">
        <v>60</v>
      </c>
      <c r="J24" s="78">
        <v>0.12</v>
      </c>
      <c r="K24" s="18">
        <v>2.34</v>
      </c>
      <c r="L24" s="78">
        <v>0</v>
      </c>
      <c r="M24" s="18">
        <v>0</v>
      </c>
      <c r="N24" s="18">
        <v>0</v>
      </c>
      <c r="O24" s="79">
        <v>0</v>
      </c>
    </row>
    <row r="25" spans="1:15" ht="15.75" thickBot="1" x14ac:dyDescent="0.3">
      <c r="A25" s="18" t="s">
        <v>23</v>
      </c>
      <c r="B25" s="7" t="s">
        <v>24</v>
      </c>
      <c r="C25" s="18">
        <v>10</v>
      </c>
      <c r="D25" s="53">
        <v>0.7</v>
      </c>
      <c r="E25" s="18">
        <v>0.1</v>
      </c>
      <c r="F25" s="53">
        <v>1.7</v>
      </c>
      <c r="G25" s="18">
        <f>(D25+F25)*4+E25*9</f>
        <v>10.5</v>
      </c>
      <c r="H25" s="53">
        <v>0.02</v>
      </c>
      <c r="I25" s="18">
        <v>0</v>
      </c>
      <c r="J25" s="53">
        <v>0</v>
      </c>
      <c r="K25" s="18">
        <v>0.35</v>
      </c>
      <c r="L25" s="53">
        <v>3.7</v>
      </c>
      <c r="M25" s="18">
        <v>12</v>
      </c>
      <c r="N25" s="18">
        <v>2.59</v>
      </c>
      <c r="O25" s="54">
        <v>0.2</v>
      </c>
    </row>
    <row r="26" spans="1:15" ht="15.75" thickBot="1" x14ac:dyDescent="0.3">
      <c r="A26" s="18" t="s">
        <v>23</v>
      </c>
      <c r="B26" s="7" t="s">
        <v>32</v>
      </c>
      <c r="C26" s="18">
        <v>20</v>
      </c>
      <c r="D26" s="35">
        <v>1.6</v>
      </c>
      <c r="E26" s="18">
        <v>0.2</v>
      </c>
      <c r="F26" s="35">
        <v>9.6999999999999993</v>
      </c>
      <c r="G26" s="37">
        <f t="shared" si="4"/>
        <v>46.999999999999993</v>
      </c>
      <c r="H26" s="35">
        <v>0.02</v>
      </c>
      <c r="I26" s="18">
        <v>0</v>
      </c>
      <c r="J26" s="35">
        <v>0</v>
      </c>
      <c r="K26" s="18">
        <v>0.2</v>
      </c>
      <c r="L26" s="35">
        <v>3.7</v>
      </c>
      <c r="M26" s="18">
        <v>13.9</v>
      </c>
      <c r="N26" s="18">
        <v>6.1</v>
      </c>
      <c r="O26" s="36">
        <v>0.3</v>
      </c>
    </row>
    <row r="27" spans="1:15" ht="15.75" hidden="1" thickBot="1" x14ac:dyDescent="0.3">
      <c r="A27" s="18"/>
      <c r="B27" s="7"/>
      <c r="C27" s="18"/>
      <c r="D27" s="51"/>
      <c r="E27" s="18"/>
      <c r="F27" s="51"/>
      <c r="G27" s="18"/>
      <c r="H27" s="51"/>
      <c r="I27" s="18"/>
      <c r="J27" s="51"/>
      <c r="K27" s="18"/>
      <c r="L27" s="51"/>
      <c r="M27" s="18"/>
      <c r="N27" s="18"/>
      <c r="O27" s="52"/>
    </row>
    <row r="28" spans="1:15" ht="20.25" customHeight="1" thickBot="1" x14ac:dyDescent="0.3">
      <c r="A28" s="7"/>
      <c r="B28" s="38" t="s">
        <v>25</v>
      </c>
      <c r="C28" s="18" t="s">
        <v>26</v>
      </c>
      <c r="D28" s="7">
        <f t="shared" ref="D28:O28" si="5">SUM(D20:D27)</f>
        <v>28.220000000000002</v>
      </c>
      <c r="E28" s="35">
        <f t="shared" si="5"/>
        <v>24.900000000000002</v>
      </c>
      <c r="F28" s="18">
        <f t="shared" si="5"/>
        <v>109.13</v>
      </c>
      <c r="G28" s="35">
        <f t="shared" si="5"/>
        <v>773.50000000000011</v>
      </c>
      <c r="H28" s="18">
        <f t="shared" si="5"/>
        <v>0.42400000000000004</v>
      </c>
      <c r="I28" s="35">
        <f t="shared" si="5"/>
        <v>69.5</v>
      </c>
      <c r="J28" s="18">
        <f t="shared" si="5"/>
        <v>46.12</v>
      </c>
      <c r="K28" s="35">
        <f t="shared" si="5"/>
        <v>6.8299999999999992</v>
      </c>
      <c r="L28" s="18">
        <f t="shared" si="5"/>
        <v>95.9</v>
      </c>
      <c r="M28" s="35">
        <f t="shared" si="5"/>
        <v>415.9</v>
      </c>
      <c r="N28" s="18">
        <f t="shared" si="5"/>
        <v>145.99</v>
      </c>
      <c r="O28" s="36">
        <f t="shared" si="5"/>
        <v>6.1999999999999993</v>
      </c>
    </row>
    <row r="29" spans="1:15" ht="18" customHeight="1" thickBot="1" x14ac:dyDescent="0.3">
      <c r="A29" s="3"/>
      <c r="B29" s="16" t="s">
        <v>33</v>
      </c>
      <c r="C29" s="3"/>
      <c r="D29" s="5"/>
      <c r="E29" s="3"/>
      <c r="F29" s="5"/>
      <c r="G29" s="3"/>
      <c r="H29" s="5"/>
      <c r="I29" s="3"/>
      <c r="J29" s="5"/>
      <c r="K29" s="3"/>
      <c r="L29" s="5"/>
      <c r="M29" s="3"/>
      <c r="N29" s="3"/>
      <c r="O29" s="6"/>
    </row>
    <row r="30" spans="1:15" ht="30.75" thickBot="1" x14ac:dyDescent="0.3">
      <c r="A30" s="18" t="s">
        <v>162</v>
      </c>
      <c r="B30" s="86" t="s">
        <v>163</v>
      </c>
      <c r="C30" s="18">
        <v>100</v>
      </c>
      <c r="D30" s="78">
        <v>1.6</v>
      </c>
      <c r="E30" s="18">
        <v>5</v>
      </c>
      <c r="F30" s="78">
        <v>10.9</v>
      </c>
      <c r="G30" s="18">
        <f>(D30+F30)*4+E30*9</f>
        <v>95</v>
      </c>
      <c r="H30" s="78">
        <v>0.02</v>
      </c>
      <c r="I30" s="18">
        <v>9.5</v>
      </c>
      <c r="J30" s="78">
        <v>36</v>
      </c>
      <c r="K30" s="18">
        <v>0.24</v>
      </c>
      <c r="L30" s="78">
        <v>28</v>
      </c>
      <c r="M30" s="18">
        <v>33</v>
      </c>
      <c r="N30" s="18">
        <v>9</v>
      </c>
      <c r="O30" s="79">
        <v>0.5</v>
      </c>
    </row>
    <row r="31" spans="1:15" ht="15.75" thickBot="1" x14ac:dyDescent="0.3">
      <c r="A31" s="17">
        <v>132</v>
      </c>
      <c r="B31" s="3" t="s">
        <v>70</v>
      </c>
      <c r="C31" s="17" t="s">
        <v>71</v>
      </c>
      <c r="D31" s="34">
        <v>3.8</v>
      </c>
      <c r="E31" s="17">
        <v>4.4000000000000004</v>
      </c>
      <c r="F31" s="34">
        <v>19.899999999999999</v>
      </c>
      <c r="G31" s="18">
        <f>(D31+F31)*4+E31*9</f>
        <v>134.4</v>
      </c>
      <c r="H31" s="34">
        <v>0.01</v>
      </c>
      <c r="I31" s="17">
        <v>0</v>
      </c>
      <c r="J31" s="34">
        <v>0</v>
      </c>
      <c r="K31" s="17">
        <v>0</v>
      </c>
      <c r="L31" s="34">
        <v>16.5</v>
      </c>
      <c r="M31" s="17">
        <v>179</v>
      </c>
      <c r="N31" s="17">
        <v>27.3</v>
      </c>
      <c r="O31" s="23">
        <v>1.2</v>
      </c>
    </row>
    <row r="32" spans="1:15" ht="15.75" thickBot="1" x14ac:dyDescent="0.3">
      <c r="A32" s="18">
        <v>498</v>
      </c>
      <c r="B32" s="7" t="s">
        <v>139</v>
      </c>
      <c r="C32" s="18" t="s">
        <v>137</v>
      </c>
      <c r="D32" s="35">
        <v>15.2</v>
      </c>
      <c r="E32" s="18">
        <v>13.6</v>
      </c>
      <c r="F32" s="35">
        <v>13.4</v>
      </c>
      <c r="G32" s="18">
        <f t="shared" ref="G32:G35" si="6">(D32+F32)*4+E32*9</f>
        <v>236.8</v>
      </c>
      <c r="H32" s="35">
        <v>0.06</v>
      </c>
      <c r="I32" s="18">
        <v>0</v>
      </c>
      <c r="J32" s="35">
        <v>15</v>
      </c>
      <c r="K32" s="18">
        <v>3.2</v>
      </c>
      <c r="L32" s="35">
        <v>33</v>
      </c>
      <c r="M32" s="18">
        <v>72</v>
      </c>
      <c r="N32" s="18">
        <v>19.5</v>
      </c>
      <c r="O32" s="36">
        <v>1.7</v>
      </c>
    </row>
    <row r="33" spans="1:16" ht="15.75" thickBot="1" x14ac:dyDescent="0.3">
      <c r="A33" s="18">
        <v>508</v>
      </c>
      <c r="B33" s="7" t="s">
        <v>130</v>
      </c>
      <c r="C33" s="18">
        <v>180</v>
      </c>
      <c r="D33" s="39">
        <v>10.7</v>
      </c>
      <c r="E33" s="18">
        <v>7.1</v>
      </c>
      <c r="F33" s="39">
        <v>48</v>
      </c>
      <c r="G33" s="18">
        <f t="shared" si="6"/>
        <v>298.7</v>
      </c>
      <c r="H33" s="19">
        <v>1.4E-2</v>
      </c>
      <c r="I33" s="18">
        <v>0</v>
      </c>
      <c r="J33" s="19">
        <v>0</v>
      </c>
      <c r="K33" s="18">
        <v>1.6</v>
      </c>
      <c r="L33" s="19">
        <v>22</v>
      </c>
      <c r="M33" s="18">
        <v>130</v>
      </c>
      <c r="N33" s="18">
        <v>88</v>
      </c>
      <c r="O33" s="36">
        <v>2.9</v>
      </c>
    </row>
    <row r="34" spans="1:16" ht="15.75" thickBot="1" x14ac:dyDescent="0.3">
      <c r="A34" s="18" t="s">
        <v>21</v>
      </c>
      <c r="B34" s="7" t="s">
        <v>148</v>
      </c>
      <c r="C34" s="18">
        <v>200</v>
      </c>
      <c r="D34" s="78">
        <v>0</v>
      </c>
      <c r="E34" s="18">
        <v>0</v>
      </c>
      <c r="F34" s="78">
        <v>19.399999999999999</v>
      </c>
      <c r="G34" s="18">
        <f t="shared" si="6"/>
        <v>77.599999999999994</v>
      </c>
      <c r="H34" s="78">
        <v>0.3</v>
      </c>
      <c r="I34" s="18">
        <v>60</v>
      </c>
      <c r="J34" s="78">
        <v>0.12</v>
      </c>
      <c r="K34" s="18">
        <v>2.34</v>
      </c>
      <c r="L34" s="78">
        <v>0</v>
      </c>
      <c r="M34" s="18">
        <v>0</v>
      </c>
      <c r="N34" s="18">
        <v>0</v>
      </c>
      <c r="O34" s="79">
        <v>0</v>
      </c>
    </row>
    <row r="35" spans="1:16" ht="15.75" thickBot="1" x14ac:dyDescent="0.3">
      <c r="A35" s="18" t="s">
        <v>23</v>
      </c>
      <c r="B35" s="7" t="s">
        <v>24</v>
      </c>
      <c r="C35" s="18">
        <v>30</v>
      </c>
      <c r="D35" s="35">
        <v>2.2999999999999998</v>
      </c>
      <c r="E35" s="18">
        <v>0.3</v>
      </c>
      <c r="F35" s="35">
        <v>14.5</v>
      </c>
      <c r="G35" s="18">
        <f t="shared" si="6"/>
        <v>69.900000000000006</v>
      </c>
      <c r="H35" s="35">
        <v>0.08</v>
      </c>
      <c r="I35" s="18">
        <v>0</v>
      </c>
      <c r="J35" s="35">
        <v>0</v>
      </c>
      <c r="K35" s="18">
        <v>0.9</v>
      </c>
      <c r="L35" s="35">
        <v>17</v>
      </c>
      <c r="M35" s="18">
        <v>64</v>
      </c>
      <c r="N35" s="18">
        <v>24.4</v>
      </c>
      <c r="O35" s="36">
        <v>1.5</v>
      </c>
    </row>
    <row r="36" spans="1:16" ht="15.75" thickBot="1" x14ac:dyDescent="0.3">
      <c r="A36" s="18" t="s">
        <v>23</v>
      </c>
      <c r="B36" s="7" t="s">
        <v>32</v>
      </c>
      <c r="C36" s="18">
        <v>10</v>
      </c>
      <c r="D36" s="53">
        <v>0.7</v>
      </c>
      <c r="E36" s="18">
        <v>0.1</v>
      </c>
      <c r="F36" s="53">
        <v>1.7</v>
      </c>
      <c r="G36" s="18">
        <f>(D36+F36)*4+E36*9</f>
        <v>10.5</v>
      </c>
      <c r="H36" s="53">
        <v>0.02</v>
      </c>
      <c r="I36" s="18">
        <v>0</v>
      </c>
      <c r="J36" s="53">
        <v>0</v>
      </c>
      <c r="K36" s="18">
        <v>0.35</v>
      </c>
      <c r="L36" s="53">
        <v>3.7</v>
      </c>
      <c r="M36" s="18">
        <v>12</v>
      </c>
      <c r="N36" s="18">
        <v>2.59</v>
      </c>
      <c r="O36" s="54">
        <v>0.2</v>
      </c>
    </row>
    <row r="37" spans="1:16" ht="15.75" thickBot="1" x14ac:dyDescent="0.3">
      <c r="A37" s="7"/>
      <c r="B37" s="38" t="s">
        <v>25</v>
      </c>
      <c r="C37" s="18" t="s">
        <v>26</v>
      </c>
      <c r="D37" s="18">
        <f>SUM(D30:D36)</f>
        <v>34.300000000000004</v>
      </c>
      <c r="E37" s="18">
        <f t="shared" ref="E37:O37" si="7">SUM(E30:E36)</f>
        <v>30.500000000000004</v>
      </c>
      <c r="F37" s="18">
        <f t="shared" si="7"/>
        <v>127.8</v>
      </c>
      <c r="G37" s="18">
        <f t="shared" si="7"/>
        <v>922.90000000000009</v>
      </c>
      <c r="H37" s="18">
        <f t="shared" si="7"/>
        <v>0.504</v>
      </c>
      <c r="I37" s="18">
        <f t="shared" si="7"/>
        <v>69.5</v>
      </c>
      <c r="J37" s="18">
        <f t="shared" si="7"/>
        <v>51.12</v>
      </c>
      <c r="K37" s="18">
        <f t="shared" si="7"/>
        <v>8.6300000000000008</v>
      </c>
      <c r="L37" s="18">
        <f t="shared" si="7"/>
        <v>120.2</v>
      </c>
      <c r="M37" s="18">
        <f t="shared" si="7"/>
        <v>490</v>
      </c>
      <c r="N37" s="18">
        <f t="shared" si="7"/>
        <v>170.79000000000002</v>
      </c>
      <c r="O37" s="18">
        <f t="shared" si="7"/>
        <v>8</v>
      </c>
    </row>
    <row r="38" spans="1:16" ht="0.75" customHeight="1" x14ac:dyDescent="0.25">
      <c r="A38" s="3"/>
      <c r="B38" s="40"/>
      <c r="C38" s="40"/>
      <c r="D38" s="41"/>
      <c r="E38" s="40"/>
      <c r="F38" s="41"/>
      <c r="G38" s="40"/>
      <c r="H38" s="41"/>
      <c r="I38" s="40"/>
      <c r="J38" s="41"/>
      <c r="K38" s="40"/>
      <c r="L38" s="41"/>
      <c r="M38" s="40"/>
      <c r="N38" s="40"/>
      <c r="O38" s="42"/>
      <c r="P38" s="43"/>
    </row>
    <row r="39" spans="1:16" ht="12.75" customHeight="1" x14ac:dyDescent="0.25">
      <c r="A39" s="3"/>
      <c r="B39" s="40"/>
      <c r="C39" s="40"/>
      <c r="D39" s="41"/>
      <c r="E39" s="40"/>
      <c r="F39" s="41"/>
      <c r="G39" s="40"/>
      <c r="H39" s="41"/>
      <c r="I39" s="40"/>
      <c r="J39" s="41"/>
      <c r="K39" s="40"/>
      <c r="L39" s="41"/>
      <c r="M39" s="40"/>
      <c r="N39" s="40"/>
      <c r="O39" s="42"/>
      <c r="P39" s="43"/>
    </row>
    <row r="40" spans="1:16" ht="6" customHeight="1" x14ac:dyDescent="0.25">
      <c r="A40" s="3"/>
      <c r="B40" s="40"/>
      <c r="C40" s="40"/>
      <c r="D40" s="41"/>
      <c r="E40" s="40"/>
      <c r="F40" s="41"/>
      <c r="G40" s="40"/>
      <c r="H40" s="41"/>
      <c r="I40" s="40"/>
      <c r="J40" s="41"/>
      <c r="K40" s="40"/>
      <c r="L40" s="41"/>
      <c r="M40" s="40"/>
      <c r="N40" s="40"/>
      <c r="O40" s="42"/>
      <c r="P40" s="43"/>
    </row>
    <row r="41" spans="1:16" ht="15.75" thickBot="1" x14ac:dyDescent="0.3">
      <c r="A41" s="4"/>
      <c r="B41" s="44"/>
      <c r="C41" s="44"/>
      <c r="D41" s="45"/>
      <c r="E41" s="44"/>
      <c r="F41" s="45"/>
      <c r="G41" s="44"/>
      <c r="H41" s="45"/>
      <c r="I41" s="44"/>
      <c r="J41" s="45"/>
      <c r="K41" s="44"/>
      <c r="L41" s="45"/>
      <c r="M41" s="44"/>
      <c r="N41" s="44"/>
      <c r="O41" s="46"/>
      <c r="P41" s="43"/>
    </row>
    <row r="42" spans="1:16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B44" s="111" t="s">
        <v>34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2:16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2:16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2:16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2:16" x14ac:dyDescent="0.2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2:16" x14ac:dyDescent="0.25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</sheetData>
  <mergeCells count="10">
    <mergeCell ref="G5:G6"/>
    <mergeCell ref="H5:K5"/>
    <mergeCell ref="L5:O5"/>
    <mergeCell ref="B44:N44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4"/>
  <sheetViews>
    <sheetView workbookViewId="0">
      <pane ySplit="6" topLeftCell="A7" activePane="bottomLeft" state="frozen"/>
      <selection pane="bottomLeft" sqref="A1:E1"/>
    </sheetView>
  </sheetViews>
  <sheetFormatPr defaultRowHeight="15" x14ac:dyDescent="0.25"/>
  <cols>
    <col min="1" max="1" width="9.85546875" customWidth="1"/>
    <col min="2" max="2" width="49" customWidth="1"/>
    <col min="3" max="3" width="10.140625" customWidth="1"/>
    <col min="7" max="7" width="10.28515625" customWidth="1"/>
    <col min="12" max="12" width="7" customWidth="1"/>
    <col min="13" max="13" width="7.5703125" customWidth="1"/>
  </cols>
  <sheetData>
    <row r="1" spans="1:16" ht="18.75" x14ac:dyDescent="0.3">
      <c r="A1" s="117" t="s">
        <v>171</v>
      </c>
      <c r="B1" s="117"/>
      <c r="C1" s="117"/>
      <c r="D1" s="117"/>
      <c r="E1" s="117"/>
      <c r="F1" s="1"/>
      <c r="G1" s="1"/>
      <c r="H1" s="1"/>
    </row>
    <row r="2" spans="1:16" ht="18.75" x14ac:dyDescent="0.3">
      <c r="A2" s="117" t="s">
        <v>132</v>
      </c>
      <c r="B2" s="117"/>
      <c r="C2" s="117"/>
      <c r="D2" s="117"/>
      <c r="E2" s="117"/>
      <c r="F2" s="1"/>
      <c r="G2" s="1"/>
      <c r="H2" s="1"/>
    </row>
    <row r="3" spans="1:16" ht="18.75" x14ac:dyDescent="0.3">
      <c r="A3" s="2" t="s">
        <v>110</v>
      </c>
      <c r="B3" s="2"/>
      <c r="C3" s="2"/>
      <c r="D3" s="2"/>
      <c r="E3" s="2"/>
      <c r="F3" s="1"/>
      <c r="G3" s="1"/>
      <c r="H3" s="1"/>
    </row>
    <row r="4" spans="1:16" ht="15.75" thickBot="1" x14ac:dyDescent="0.3"/>
    <row r="5" spans="1:16" ht="33" customHeight="1" thickBot="1" x14ac:dyDescent="0.3">
      <c r="A5" s="112" t="s">
        <v>1</v>
      </c>
      <c r="B5" s="120" t="s">
        <v>2</v>
      </c>
      <c r="C5" s="120" t="s">
        <v>3</v>
      </c>
      <c r="D5" s="118" t="s">
        <v>4</v>
      </c>
      <c r="E5" s="118"/>
      <c r="F5" s="119"/>
      <c r="G5" s="112" t="s">
        <v>8</v>
      </c>
      <c r="H5" s="114" t="s">
        <v>13</v>
      </c>
      <c r="I5" s="115"/>
      <c r="J5" s="115"/>
      <c r="K5" s="116"/>
      <c r="L5" s="114" t="s">
        <v>14</v>
      </c>
      <c r="M5" s="115"/>
      <c r="N5" s="115"/>
      <c r="O5" s="116"/>
    </row>
    <row r="6" spans="1:16" ht="23.25" customHeight="1" thickBot="1" x14ac:dyDescent="0.3">
      <c r="A6" s="113"/>
      <c r="B6" s="121"/>
      <c r="C6" s="121"/>
      <c r="D6" s="9" t="s">
        <v>5</v>
      </c>
      <c r="E6" s="8" t="s">
        <v>6</v>
      </c>
      <c r="F6" s="9" t="s">
        <v>7</v>
      </c>
      <c r="G6" s="113"/>
      <c r="H6" s="11" t="s">
        <v>11</v>
      </c>
      <c r="I6" s="8" t="s">
        <v>12</v>
      </c>
      <c r="J6" s="9" t="s">
        <v>9</v>
      </c>
      <c r="K6" s="8" t="s">
        <v>10</v>
      </c>
      <c r="L6" s="9" t="s">
        <v>15</v>
      </c>
      <c r="M6" s="8" t="s">
        <v>16</v>
      </c>
      <c r="N6" s="8" t="s">
        <v>17</v>
      </c>
      <c r="O6" s="15" t="s">
        <v>18</v>
      </c>
    </row>
    <row r="7" spans="1:16" ht="18" customHeight="1" thickBot="1" x14ac:dyDescent="0.3">
      <c r="A7" s="3"/>
      <c r="B7" s="16" t="s">
        <v>149</v>
      </c>
      <c r="C7" s="3"/>
      <c r="D7" s="5"/>
      <c r="E7" s="3"/>
      <c r="F7" s="5"/>
      <c r="G7" s="3"/>
      <c r="H7" s="10"/>
      <c r="I7" s="3"/>
      <c r="J7" s="5"/>
      <c r="K7" s="3"/>
      <c r="L7" s="5"/>
      <c r="M7" s="3"/>
      <c r="N7" s="3"/>
      <c r="O7" s="6"/>
    </row>
    <row r="8" spans="1:16" ht="15.75" thickBot="1" x14ac:dyDescent="0.3">
      <c r="A8" s="18">
        <v>1</v>
      </c>
      <c r="B8" s="7" t="s">
        <v>35</v>
      </c>
      <c r="C8" s="18" t="s">
        <v>69</v>
      </c>
      <c r="D8" s="105">
        <v>1.5</v>
      </c>
      <c r="E8" s="18">
        <v>9.1999999999999993</v>
      </c>
      <c r="F8" s="19">
        <v>5.5</v>
      </c>
      <c r="G8" s="18">
        <f>(D8+F8)*4+E8*9</f>
        <v>110.8</v>
      </c>
      <c r="H8" s="19">
        <v>0.02</v>
      </c>
      <c r="I8" s="18">
        <v>0</v>
      </c>
      <c r="J8" s="19">
        <v>0</v>
      </c>
      <c r="K8" s="18">
        <v>0.17</v>
      </c>
      <c r="L8" s="19">
        <v>5.0999999999999996</v>
      </c>
      <c r="M8" s="18">
        <v>12.3</v>
      </c>
      <c r="N8" s="18">
        <v>1</v>
      </c>
      <c r="O8" s="106">
        <v>0.2</v>
      </c>
    </row>
    <row r="9" spans="1:16" ht="15.75" thickBot="1" x14ac:dyDescent="0.3">
      <c r="A9" s="18">
        <v>302</v>
      </c>
      <c r="B9" s="7" t="s">
        <v>126</v>
      </c>
      <c r="C9" s="18" t="s">
        <v>80</v>
      </c>
      <c r="D9" s="105">
        <v>4.5</v>
      </c>
      <c r="E9" s="18">
        <v>9</v>
      </c>
      <c r="F9" s="19">
        <v>35.5</v>
      </c>
      <c r="G9" s="18">
        <f>(D9+F9)*4+E9*9</f>
        <v>241</v>
      </c>
      <c r="H9" s="19">
        <v>0.13</v>
      </c>
      <c r="I9" s="18">
        <v>0</v>
      </c>
      <c r="J9" s="19">
        <v>53</v>
      </c>
      <c r="K9" s="18">
        <v>2.7</v>
      </c>
      <c r="L9" s="19">
        <v>212.5</v>
      </c>
      <c r="M9" s="18">
        <v>335.5</v>
      </c>
      <c r="N9" s="18">
        <v>51.6</v>
      </c>
      <c r="O9" s="106">
        <v>3.5</v>
      </c>
    </row>
    <row r="10" spans="1:16" ht="15.75" thickBot="1" x14ac:dyDescent="0.3">
      <c r="A10" s="17">
        <v>693</v>
      </c>
      <c r="B10" s="24" t="s">
        <v>44</v>
      </c>
      <c r="C10" s="25">
        <v>200</v>
      </c>
      <c r="D10" s="26">
        <v>3.7</v>
      </c>
      <c r="E10" s="25">
        <v>3.5</v>
      </c>
      <c r="F10" s="27">
        <v>27</v>
      </c>
      <c r="G10" s="25">
        <f>(D10+F10)*4+E10*9</f>
        <v>154.30000000000001</v>
      </c>
      <c r="H10" s="27">
        <v>0.03</v>
      </c>
      <c r="I10" s="25">
        <v>0</v>
      </c>
      <c r="J10" s="27">
        <v>0.02</v>
      </c>
      <c r="K10" s="25">
        <v>0.2</v>
      </c>
      <c r="L10" s="27">
        <v>12.1</v>
      </c>
      <c r="M10" s="25">
        <v>8.9</v>
      </c>
      <c r="N10" s="25">
        <v>1.4</v>
      </c>
      <c r="O10" s="28">
        <v>0.16</v>
      </c>
      <c r="P10" s="34"/>
    </row>
    <row r="11" spans="1:16" ht="15.75" thickBot="1" x14ac:dyDescent="0.3">
      <c r="A11" s="18" t="s">
        <v>23</v>
      </c>
      <c r="B11" s="7" t="s">
        <v>24</v>
      </c>
      <c r="C11" s="18">
        <v>30</v>
      </c>
      <c r="D11" s="105">
        <v>2.37</v>
      </c>
      <c r="E11" s="18">
        <v>0.3</v>
      </c>
      <c r="F11" s="105">
        <v>14.5</v>
      </c>
      <c r="G11" s="18">
        <f t="shared" ref="G11" si="0">(D11+F11)*4+E11*9</f>
        <v>70.180000000000007</v>
      </c>
      <c r="H11" s="105">
        <v>0.04</v>
      </c>
      <c r="I11" s="18">
        <v>0</v>
      </c>
      <c r="J11" s="105">
        <v>0</v>
      </c>
      <c r="K11" s="18">
        <v>0.48</v>
      </c>
      <c r="L11" s="105">
        <v>8.5</v>
      </c>
      <c r="M11" s="18">
        <v>32</v>
      </c>
      <c r="N11" s="18">
        <v>12.2</v>
      </c>
      <c r="O11" s="106">
        <v>0.74</v>
      </c>
    </row>
    <row r="12" spans="1:16" ht="18.75" customHeight="1" thickBot="1" x14ac:dyDescent="0.3">
      <c r="A12" s="7"/>
      <c r="B12" s="38" t="s">
        <v>25</v>
      </c>
      <c r="C12" s="74" t="s">
        <v>26</v>
      </c>
      <c r="D12" s="18">
        <f>SUM(D8:D11)</f>
        <v>12.07</v>
      </c>
      <c r="E12" s="18">
        <f t="shared" ref="E12:O12" si="1">SUM(E8:E11)</f>
        <v>22</v>
      </c>
      <c r="F12" s="18">
        <f t="shared" si="1"/>
        <v>82.5</v>
      </c>
      <c r="G12" s="18">
        <f t="shared" si="1"/>
        <v>576.28</v>
      </c>
      <c r="H12" s="18">
        <f t="shared" si="1"/>
        <v>0.22</v>
      </c>
      <c r="I12" s="18">
        <f t="shared" si="1"/>
        <v>0</v>
      </c>
      <c r="J12" s="18">
        <f t="shared" si="1"/>
        <v>53.02</v>
      </c>
      <c r="K12" s="18">
        <f t="shared" si="1"/>
        <v>3.5500000000000003</v>
      </c>
      <c r="L12" s="18">
        <f t="shared" si="1"/>
        <v>238.2</v>
      </c>
      <c r="M12" s="18">
        <f t="shared" si="1"/>
        <v>388.7</v>
      </c>
      <c r="N12" s="18">
        <f t="shared" si="1"/>
        <v>66.2</v>
      </c>
      <c r="O12" s="18">
        <f t="shared" si="1"/>
        <v>4.6000000000000005</v>
      </c>
    </row>
    <row r="13" spans="1:16" ht="18.75" customHeight="1" thickBot="1" x14ac:dyDescent="0.3">
      <c r="A13" s="18"/>
      <c r="B13" s="7"/>
      <c r="C13" s="18"/>
      <c r="D13" s="90"/>
      <c r="E13" s="18"/>
      <c r="F13" s="90"/>
      <c r="G13" s="37"/>
      <c r="H13" s="90"/>
      <c r="I13" s="18"/>
      <c r="J13" s="90"/>
      <c r="K13" s="18"/>
      <c r="L13" s="90"/>
      <c r="M13" s="18"/>
      <c r="N13" s="18"/>
      <c r="O13" s="91"/>
    </row>
    <row r="14" spans="1:16" ht="17.25" customHeight="1" thickBot="1" x14ac:dyDescent="0.3">
      <c r="A14" s="7"/>
      <c r="B14" s="33" t="s">
        <v>150</v>
      </c>
      <c r="C14" s="74"/>
      <c r="D14" s="81"/>
      <c r="E14" s="18"/>
      <c r="F14" s="81"/>
      <c r="G14" s="18"/>
      <c r="H14" s="39"/>
      <c r="I14" s="19"/>
      <c r="J14" s="39"/>
      <c r="K14" s="19"/>
      <c r="L14" s="39"/>
      <c r="M14" s="19"/>
      <c r="N14" s="19"/>
      <c r="O14" s="75"/>
    </row>
    <row r="15" spans="1:16" ht="17.25" customHeight="1" thickBot="1" x14ac:dyDescent="0.3">
      <c r="A15" s="18">
        <v>1</v>
      </c>
      <c r="B15" s="7" t="s">
        <v>35</v>
      </c>
      <c r="C15" s="18" t="s">
        <v>69</v>
      </c>
      <c r="D15" s="105">
        <v>1.5</v>
      </c>
      <c r="E15" s="18">
        <v>9.1999999999999993</v>
      </c>
      <c r="F15" s="19">
        <v>5.5</v>
      </c>
      <c r="G15" s="18">
        <f>(D15+F15)*4+E15*9</f>
        <v>110.8</v>
      </c>
      <c r="H15" s="19">
        <v>0.02</v>
      </c>
      <c r="I15" s="18">
        <v>0</v>
      </c>
      <c r="J15" s="19">
        <v>0</v>
      </c>
      <c r="K15" s="18">
        <v>0.17</v>
      </c>
      <c r="L15" s="19">
        <v>5.0999999999999996</v>
      </c>
      <c r="M15" s="18">
        <v>12.3</v>
      </c>
      <c r="N15" s="18">
        <v>1</v>
      </c>
      <c r="O15" s="106">
        <v>0.2</v>
      </c>
    </row>
    <row r="16" spans="1:16" ht="17.25" customHeight="1" thickBot="1" x14ac:dyDescent="0.3">
      <c r="A16" s="18">
        <v>302</v>
      </c>
      <c r="B16" s="7" t="s">
        <v>126</v>
      </c>
      <c r="C16" s="18" t="s">
        <v>80</v>
      </c>
      <c r="D16" s="105">
        <v>4.5</v>
      </c>
      <c r="E16" s="18">
        <v>9</v>
      </c>
      <c r="F16" s="19">
        <v>35.5</v>
      </c>
      <c r="G16" s="18">
        <f>(D16+F16)*4+E16*9</f>
        <v>241</v>
      </c>
      <c r="H16" s="19">
        <v>0.13</v>
      </c>
      <c r="I16" s="18">
        <v>0</v>
      </c>
      <c r="J16" s="19">
        <v>53</v>
      </c>
      <c r="K16" s="18">
        <v>2.7</v>
      </c>
      <c r="L16" s="19">
        <v>212.5</v>
      </c>
      <c r="M16" s="18">
        <v>335.5</v>
      </c>
      <c r="N16" s="18">
        <v>51.6</v>
      </c>
      <c r="O16" s="106">
        <v>3.5</v>
      </c>
    </row>
    <row r="17" spans="1:15" ht="17.25" customHeight="1" thickBot="1" x14ac:dyDescent="0.3">
      <c r="A17" s="17">
        <v>693</v>
      </c>
      <c r="B17" s="24" t="s">
        <v>44</v>
      </c>
      <c r="C17" s="25">
        <v>200</v>
      </c>
      <c r="D17" s="26">
        <v>3.7</v>
      </c>
      <c r="E17" s="25">
        <v>3.5</v>
      </c>
      <c r="F17" s="27">
        <v>27</v>
      </c>
      <c r="G17" s="25">
        <f>(D17+F17)*4+E17*9</f>
        <v>154.30000000000001</v>
      </c>
      <c r="H17" s="27">
        <v>0.03</v>
      </c>
      <c r="I17" s="25">
        <v>0</v>
      </c>
      <c r="J17" s="27">
        <v>0.02</v>
      </c>
      <c r="K17" s="25">
        <v>0.2</v>
      </c>
      <c r="L17" s="27">
        <v>12.1</v>
      </c>
      <c r="M17" s="25">
        <v>8.9</v>
      </c>
      <c r="N17" s="25">
        <v>1.4</v>
      </c>
      <c r="O17" s="28">
        <v>0.16</v>
      </c>
    </row>
    <row r="18" spans="1:15" ht="17.25" customHeight="1" thickBot="1" x14ac:dyDescent="0.3">
      <c r="A18" s="18" t="s">
        <v>23</v>
      </c>
      <c r="B18" s="7" t="s">
        <v>24</v>
      </c>
      <c r="C18" s="18">
        <v>30</v>
      </c>
      <c r="D18" s="105">
        <v>2.37</v>
      </c>
      <c r="E18" s="18">
        <v>0.3</v>
      </c>
      <c r="F18" s="105">
        <v>14.5</v>
      </c>
      <c r="G18" s="18">
        <f t="shared" ref="G18" si="2">(D18+F18)*4+E18*9</f>
        <v>70.180000000000007</v>
      </c>
      <c r="H18" s="105">
        <v>0.04</v>
      </c>
      <c r="I18" s="18">
        <v>0</v>
      </c>
      <c r="J18" s="105">
        <v>0</v>
      </c>
      <c r="K18" s="18">
        <v>0.48</v>
      </c>
      <c r="L18" s="105">
        <v>8.5</v>
      </c>
      <c r="M18" s="18">
        <v>32</v>
      </c>
      <c r="N18" s="18">
        <v>12.2</v>
      </c>
      <c r="O18" s="106">
        <v>0.74</v>
      </c>
    </row>
    <row r="19" spans="1:15" ht="17.25" customHeight="1" thickBot="1" x14ac:dyDescent="0.3">
      <c r="A19" s="3"/>
      <c r="B19" s="31" t="s">
        <v>25</v>
      </c>
      <c r="C19" s="32" t="s">
        <v>26</v>
      </c>
      <c r="D19" s="18">
        <f>SUM(D15:D18)</f>
        <v>12.07</v>
      </c>
      <c r="E19" s="18">
        <f t="shared" ref="E19:O19" si="3">SUM(E15:E18)</f>
        <v>22</v>
      </c>
      <c r="F19" s="18">
        <f t="shared" si="3"/>
        <v>82.5</v>
      </c>
      <c r="G19" s="18">
        <f t="shared" si="3"/>
        <v>576.28</v>
      </c>
      <c r="H19" s="18">
        <f t="shared" si="3"/>
        <v>0.22</v>
      </c>
      <c r="I19" s="18">
        <f t="shared" si="3"/>
        <v>0</v>
      </c>
      <c r="J19" s="18">
        <f t="shared" si="3"/>
        <v>53.02</v>
      </c>
      <c r="K19" s="18">
        <f t="shared" si="3"/>
        <v>3.5500000000000003</v>
      </c>
      <c r="L19" s="18">
        <f t="shared" si="3"/>
        <v>238.2</v>
      </c>
      <c r="M19" s="18">
        <f t="shared" si="3"/>
        <v>388.7</v>
      </c>
      <c r="N19" s="18">
        <f t="shared" si="3"/>
        <v>66.2</v>
      </c>
      <c r="O19" s="18">
        <f t="shared" si="3"/>
        <v>4.6000000000000005</v>
      </c>
    </row>
    <row r="20" spans="1:15" ht="14.25" customHeight="1" thickBot="1" x14ac:dyDescent="0.3">
      <c r="A20" s="7"/>
      <c r="B20" s="33" t="s">
        <v>27</v>
      </c>
      <c r="C20" s="7"/>
      <c r="D20" s="29"/>
      <c r="E20" s="7"/>
      <c r="F20" s="29"/>
      <c r="G20" s="7"/>
      <c r="H20" s="29"/>
      <c r="I20" s="7"/>
      <c r="J20" s="29"/>
      <c r="K20" s="7"/>
      <c r="L20" s="29"/>
      <c r="M20" s="7"/>
      <c r="N20" s="7"/>
      <c r="O20" s="30"/>
    </row>
    <row r="21" spans="1:15" ht="15.75" thickBot="1" x14ac:dyDescent="0.3">
      <c r="A21" s="18" t="s">
        <v>83</v>
      </c>
      <c r="B21" s="7" t="s">
        <v>131</v>
      </c>
      <c r="C21" s="18">
        <v>60</v>
      </c>
      <c r="D21" s="56">
        <v>1</v>
      </c>
      <c r="E21" s="18">
        <v>5.0999999999999996</v>
      </c>
      <c r="F21" s="56">
        <v>3.5</v>
      </c>
      <c r="G21" s="18">
        <f>(D21+F21)*4+E21*9</f>
        <v>63.9</v>
      </c>
      <c r="H21" s="56">
        <v>0.03</v>
      </c>
      <c r="I21" s="18">
        <v>11</v>
      </c>
      <c r="J21" s="56">
        <v>18</v>
      </c>
      <c r="K21" s="18">
        <v>0.2</v>
      </c>
      <c r="L21" s="56">
        <v>27</v>
      </c>
      <c r="M21" s="18">
        <v>20</v>
      </c>
      <c r="N21" s="18">
        <v>10</v>
      </c>
      <c r="O21" s="57">
        <v>0.5</v>
      </c>
    </row>
    <row r="22" spans="1:15" ht="15.75" thickBot="1" x14ac:dyDescent="0.3">
      <c r="A22" s="17">
        <v>110</v>
      </c>
      <c r="B22" s="3" t="s">
        <v>141</v>
      </c>
      <c r="C22" s="17" t="s">
        <v>71</v>
      </c>
      <c r="D22" s="34">
        <v>7</v>
      </c>
      <c r="E22" s="17">
        <v>9.3000000000000007</v>
      </c>
      <c r="F22" s="34">
        <v>12.6</v>
      </c>
      <c r="G22" s="18">
        <f>(D22+F22)*4+E22*9</f>
        <v>162.10000000000002</v>
      </c>
      <c r="H22" s="34">
        <v>0.05</v>
      </c>
      <c r="I22" s="17">
        <v>4.3</v>
      </c>
      <c r="J22" s="34">
        <v>0</v>
      </c>
      <c r="K22" s="17">
        <v>0.8</v>
      </c>
      <c r="L22" s="34">
        <v>58</v>
      </c>
      <c r="M22" s="17">
        <v>200</v>
      </c>
      <c r="N22" s="17">
        <v>30</v>
      </c>
      <c r="O22" s="23">
        <v>1.3</v>
      </c>
    </row>
    <row r="23" spans="1:15" ht="15.75" thickBot="1" x14ac:dyDescent="0.3">
      <c r="A23" s="18">
        <v>451</v>
      </c>
      <c r="B23" s="7" t="s">
        <v>95</v>
      </c>
      <c r="C23" s="18">
        <v>80</v>
      </c>
      <c r="D23" s="49">
        <v>16.3</v>
      </c>
      <c r="E23" s="18">
        <v>8.6</v>
      </c>
      <c r="F23" s="49">
        <v>7.04</v>
      </c>
      <c r="G23" s="18">
        <f t="shared" ref="G23:G24" si="4">(D23+F23)*4+E23*9</f>
        <v>170.76</v>
      </c>
      <c r="H23" s="49">
        <v>0.08</v>
      </c>
      <c r="I23" s="18">
        <v>0</v>
      </c>
      <c r="J23" s="49">
        <v>0.12</v>
      </c>
      <c r="K23" s="18">
        <v>0.02</v>
      </c>
      <c r="L23" s="49">
        <v>22</v>
      </c>
      <c r="M23" s="18">
        <v>150</v>
      </c>
      <c r="N23" s="18">
        <v>16.899999999999999</v>
      </c>
      <c r="O23" s="50">
        <v>1</v>
      </c>
    </row>
    <row r="24" spans="1:15" ht="15.75" thickBot="1" x14ac:dyDescent="0.3">
      <c r="A24" s="18">
        <v>516</v>
      </c>
      <c r="B24" s="7" t="s">
        <v>29</v>
      </c>
      <c r="C24" s="18">
        <v>180</v>
      </c>
      <c r="D24" s="39">
        <v>6.12</v>
      </c>
      <c r="E24" s="18">
        <v>9</v>
      </c>
      <c r="F24" s="39">
        <v>34.200000000000003</v>
      </c>
      <c r="G24" s="18">
        <f t="shared" si="4"/>
        <v>242.28</v>
      </c>
      <c r="H24" s="19">
        <v>0.08</v>
      </c>
      <c r="I24" s="18">
        <v>0</v>
      </c>
      <c r="J24" s="19">
        <v>1.2E-2</v>
      </c>
      <c r="K24" s="18">
        <v>0.37</v>
      </c>
      <c r="L24" s="19">
        <v>15</v>
      </c>
      <c r="M24" s="18">
        <v>40.799999999999997</v>
      </c>
      <c r="N24" s="18">
        <v>9.6</v>
      </c>
      <c r="O24" s="50">
        <v>0.96</v>
      </c>
    </row>
    <row r="25" spans="1:15" ht="15.75" thickBot="1" x14ac:dyDescent="0.3">
      <c r="A25" s="18">
        <v>648</v>
      </c>
      <c r="B25" s="7" t="s">
        <v>164</v>
      </c>
      <c r="C25" s="18">
        <v>200</v>
      </c>
      <c r="D25" s="81">
        <v>0</v>
      </c>
      <c r="E25" s="18">
        <v>0</v>
      </c>
      <c r="F25" s="81">
        <v>14</v>
      </c>
      <c r="G25" s="18">
        <v>56</v>
      </c>
      <c r="H25" s="81">
        <v>0</v>
      </c>
      <c r="I25" s="18">
        <v>60</v>
      </c>
      <c r="J25" s="81">
        <v>0</v>
      </c>
      <c r="K25" s="18">
        <v>0</v>
      </c>
      <c r="L25" s="81">
        <v>0.02</v>
      </c>
      <c r="M25" s="18">
        <v>0</v>
      </c>
      <c r="N25" s="18">
        <v>0</v>
      </c>
      <c r="O25" s="82">
        <v>0.04</v>
      </c>
    </row>
    <row r="26" spans="1:15" ht="15.75" thickBot="1" x14ac:dyDescent="0.3">
      <c r="A26" s="18" t="s">
        <v>23</v>
      </c>
      <c r="B26" s="7" t="s">
        <v>24</v>
      </c>
      <c r="C26" s="18">
        <v>20</v>
      </c>
      <c r="D26" s="49">
        <v>1.6</v>
      </c>
      <c r="E26" s="18">
        <v>0.2</v>
      </c>
      <c r="F26" s="49">
        <v>9.6999999999999993</v>
      </c>
      <c r="G26" s="18">
        <f t="shared" ref="G26:G27" si="5">(D26+F26)*4+E26*9</f>
        <v>46.999999999999993</v>
      </c>
      <c r="H26" s="49">
        <v>0.04</v>
      </c>
      <c r="I26" s="18">
        <v>0</v>
      </c>
      <c r="J26" s="49">
        <v>0</v>
      </c>
      <c r="K26" s="18">
        <v>0.48</v>
      </c>
      <c r="L26" s="49">
        <v>8.5</v>
      </c>
      <c r="M26" s="18">
        <v>32</v>
      </c>
      <c r="N26" s="18">
        <v>12.2</v>
      </c>
      <c r="O26" s="50">
        <v>0.74</v>
      </c>
    </row>
    <row r="27" spans="1:15" ht="15.75" thickBot="1" x14ac:dyDescent="0.3">
      <c r="A27" s="18" t="s">
        <v>23</v>
      </c>
      <c r="B27" s="7" t="s">
        <v>32</v>
      </c>
      <c r="C27" s="18">
        <v>10</v>
      </c>
      <c r="D27" s="49">
        <v>0.8</v>
      </c>
      <c r="E27" s="18">
        <v>0.1</v>
      </c>
      <c r="F27" s="49">
        <v>4.8</v>
      </c>
      <c r="G27" s="37">
        <f t="shared" si="5"/>
        <v>23.299999999999997</v>
      </c>
      <c r="H27" s="49">
        <v>0.02</v>
      </c>
      <c r="I27" s="18">
        <v>0</v>
      </c>
      <c r="J27" s="49">
        <v>0</v>
      </c>
      <c r="K27" s="18">
        <v>0.2</v>
      </c>
      <c r="L27" s="49">
        <v>3.7</v>
      </c>
      <c r="M27" s="18">
        <v>13.9</v>
      </c>
      <c r="N27" s="18">
        <v>6.1</v>
      </c>
      <c r="O27" s="50">
        <v>0.3</v>
      </c>
    </row>
    <row r="28" spans="1:15" ht="20.25" customHeight="1" thickBot="1" x14ac:dyDescent="0.3">
      <c r="A28" s="7"/>
      <c r="B28" s="38" t="s">
        <v>25</v>
      </c>
      <c r="C28" s="18" t="s">
        <v>26</v>
      </c>
      <c r="D28" s="18">
        <f t="shared" ref="D28:O28" si="6">SUM(D21:D27)</f>
        <v>32.82</v>
      </c>
      <c r="E28" s="18">
        <f t="shared" si="6"/>
        <v>32.300000000000004</v>
      </c>
      <c r="F28" s="18">
        <f t="shared" si="6"/>
        <v>85.84</v>
      </c>
      <c r="G28" s="18">
        <f t="shared" si="6"/>
        <v>765.33999999999992</v>
      </c>
      <c r="H28" s="18">
        <f t="shared" si="6"/>
        <v>0.3</v>
      </c>
      <c r="I28" s="18">
        <f t="shared" si="6"/>
        <v>75.3</v>
      </c>
      <c r="J28" s="18">
        <f t="shared" si="6"/>
        <v>18.132000000000001</v>
      </c>
      <c r="K28" s="18">
        <f t="shared" si="6"/>
        <v>2.0700000000000003</v>
      </c>
      <c r="L28" s="18">
        <f t="shared" si="6"/>
        <v>134.21999999999997</v>
      </c>
      <c r="M28" s="18">
        <f t="shared" si="6"/>
        <v>456.7</v>
      </c>
      <c r="N28" s="18">
        <f t="shared" si="6"/>
        <v>84.8</v>
      </c>
      <c r="O28" s="18">
        <f t="shared" si="6"/>
        <v>4.84</v>
      </c>
    </row>
    <row r="29" spans="1:15" ht="18.75" customHeight="1" thickBot="1" x14ac:dyDescent="0.3">
      <c r="A29" s="3"/>
      <c r="B29" s="16" t="s">
        <v>33</v>
      </c>
      <c r="C29" s="3"/>
      <c r="D29" s="5"/>
      <c r="E29" s="3"/>
      <c r="F29" s="5"/>
      <c r="G29" s="3"/>
      <c r="H29" s="5"/>
      <c r="I29" s="3"/>
      <c r="J29" s="5"/>
      <c r="K29" s="3"/>
      <c r="L29" s="5"/>
      <c r="M29" s="3"/>
      <c r="N29" s="3"/>
      <c r="O29" s="6"/>
    </row>
    <row r="30" spans="1:15" ht="15.75" thickBot="1" x14ac:dyDescent="0.3">
      <c r="A30" s="18" t="s">
        <v>83</v>
      </c>
      <c r="B30" s="7" t="s">
        <v>131</v>
      </c>
      <c r="C30" s="18">
        <v>100</v>
      </c>
      <c r="D30" s="56">
        <v>1.7</v>
      </c>
      <c r="E30" s="18">
        <v>8.5</v>
      </c>
      <c r="F30" s="56">
        <v>5.8</v>
      </c>
      <c r="G30" s="18">
        <f>(D30+F30)*4+E30*9</f>
        <v>106.5</v>
      </c>
      <c r="H30" s="56">
        <v>0.05</v>
      </c>
      <c r="I30" s="18">
        <v>18.100000000000001</v>
      </c>
      <c r="J30" s="56">
        <v>30</v>
      </c>
      <c r="K30" s="18">
        <v>0.4</v>
      </c>
      <c r="L30" s="56">
        <v>45</v>
      </c>
      <c r="M30" s="18">
        <v>33</v>
      </c>
      <c r="N30" s="18">
        <v>17</v>
      </c>
      <c r="O30" s="57">
        <v>0.8</v>
      </c>
    </row>
    <row r="31" spans="1:15" ht="15.75" thickBot="1" x14ac:dyDescent="0.3">
      <c r="A31" s="17">
        <v>110</v>
      </c>
      <c r="B31" s="3" t="s">
        <v>140</v>
      </c>
      <c r="C31" s="17" t="s">
        <v>71</v>
      </c>
      <c r="D31" s="34">
        <v>7</v>
      </c>
      <c r="E31" s="17">
        <v>9.3000000000000007</v>
      </c>
      <c r="F31" s="34">
        <v>12.6</v>
      </c>
      <c r="G31" s="18">
        <f>(D31+F31)*4+E31*9</f>
        <v>162.10000000000002</v>
      </c>
      <c r="H31" s="34">
        <v>0.05</v>
      </c>
      <c r="I31" s="17">
        <v>4.3</v>
      </c>
      <c r="J31" s="34">
        <v>0</v>
      </c>
      <c r="K31" s="17">
        <v>0.8</v>
      </c>
      <c r="L31" s="34">
        <v>58</v>
      </c>
      <c r="M31" s="17">
        <v>200</v>
      </c>
      <c r="N31" s="17">
        <v>30</v>
      </c>
      <c r="O31" s="23">
        <v>1.3</v>
      </c>
    </row>
    <row r="32" spans="1:15" ht="15.75" thickBot="1" x14ac:dyDescent="0.3">
      <c r="A32" s="18">
        <v>451</v>
      </c>
      <c r="B32" s="7" t="s">
        <v>95</v>
      </c>
      <c r="C32" s="18">
        <v>100</v>
      </c>
      <c r="D32" s="49">
        <v>20.399999999999999</v>
      </c>
      <c r="E32" s="18">
        <v>10.8</v>
      </c>
      <c r="F32" s="49">
        <v>8.8000000000000007</v>
      </c>
      <c r="G32" s="18">
        <f t="shared" ref="G32:G36" si="7">(D32+F32)*4+E32*9</f>
        <v>214</v>
      </c>
      <c r="H32" s="49">
        <v>0.1</v>
      </c>
      <c r="I32" s="18">
        <v>0</v>
      </c>
      <c r="J32" s="49">
        <v>0.2</v>
      </c>
      <c r="K32" s="18">
        <v>0</v>
      </c>
      <c r="L32" s="49">
        <v>33</v>
      </c>
      <c r="M32" s="18">
        <v>225</v>
      </c>
      <c r="N32" s="18">
        <v>25.4</v>
      </c>
      <c r="O32" s="50">
        <v>1.2</v>
      </c>
    </row>
    <row r="33" spans="1:16" ht="15.75" thickBot="1" x14ac:dyDescent="0.3">
      <c r="A33" s="18">
        <v>516</v>
      </c>
      <c r="B33" s="7" t="s">
        <v>29</v>
      </c>
      <c r="C33" s="18">
        <v>180</v>
      </c>
      <c r="D33" s="39">
        <v>6.12</v>
      </c>
      <c r="E33" s="18">
        <v>9</v>
      </c>
      <c r="F33" s="39">
        <v>34.200000000000003</v>
      </c>
      <c r="G33" s="18">
        <f t="shared" si="7"/>
        <v>242.28</v>
      </c>
      <c r="H33" s="19">
        <v>0.08</v>
      </c>
      <c r="I33" s="18">
        <v>0</v>
      </c>
      <c r="J33" s="19">
        <v>1.2E-2</v>
      </c>
      <c r="K33" s="18">
        <v>0.37</v>
      </c>
      <c r="L33" s="19">
        <v>15</v>
      </c>
      <c r="M33" s="18">
        <v>40.799999999999997</v>
      </c>
      <c r="N33" s="18">
        <v>9.6</v>
      </c>
      <c r="O33" s="50">
        <v>0.96</v>
      </c>
    </row>
    <row r="34" spans="1:16" ht="15.75" thickBot="1" x14ac:dyDescent="0.3">
      <c r="A34" s="18">
        <v>648</v>
      </c>
      <c r="B34" s="7" t="s">
        <v>164</v>
      </c>
      <c r="C34" s="18">
        <v>200</v>
      </c>
      <c r="D34" s="81">
        <v>0</v>
      </c>
      <c r="E34" s="18">
        <v>0</v>
      </c>
      <c r="F34" s="81">
        <v>14</v>
      </c>
      <c r="G34" s="18">
        <v>56</v>
      </c>
      <c r="H34" s="81">
        <v>0</v>
      </c>
      <c r="I34" s="18">
        <v>70</v>
      </c>
      <c r="J34" s="81">
        <v>0</v>
      </c>
      <c r="K34" s="18">
        <v>0</v>
      </c>
      <c r="L34" s="81">
        <v>0.02</v>
      </c>
      <c r="M34" s="18">
        <v>0</v>
      </c>
      <c r="N34" s="18">
        <v>0</v>
      </c>
      <c r="O34" s="82">
        <v>0.04</v>
      </c>
    </row>
    <row r="35" spans="1:16" ht="15.75" thickBot="1" x14ac:dyDescent="0.3">
      <c r="A35" s="18" t="s">
        <v>23</v>
      </c>
      <c r="B35" s="7" t="s">
        <v>24</v>
      </c>
      <c r="C35" s="18">
        <v>30</v>
      </c>
      <c r="D35" s="65">
        <v>2.37</v>
      </c>
      <c r="E35" s="18">
        <v>0.3</v>
      </c>
      <c r="F35" s="65">
        <v>14.5</v>
      </c>
      <c r="G35" s="18">
        <f t="shared" si="7"/>
        <v>70.180000000000007</v>
      </c>
      <c r="H35" s="65">
        <v>0.04</v>
      </c>
      <c r="I35" s="18">
        <v>0</v>
      </c>
      <c r="J35" s="65">
        <v>0</v>
      </c>
      <c r="K35" s="18">
        <v>0.48</v>
      </c>
      <c r="L35" s="65">
        <v>8.5</v>
      </c>
      <c r="M35" s="18">
        <v>32</v>
      </c>
      <c r="N35" s="18">
        <v>12.2</v>
      </c>
      <c r="O35" s="66">
        <v>0.74</v>
      </c>
    </row>
    <row r="36" spans="1:16" ht="15.75" thickBot="1" x14ac:dyDescent="0.3">
      <c r="A36" s="18" t="s">
        <v>23</v>
      </c>
      <c r="B36" s="7" t="s">
        <v>32</v>
      </c>
      <c r="C36" s="18">
        <v>10</v>
      </c>
      <c r="D36" s="65">
        <v>0.8</v>
      </c>
      <c r="E36" s="18">
        <v>0.1</v>
      </c>
      <c r="F36" s="65">
        <v>4.8</v>
      </c>
      <c r="G36" s="37">
        <f t="shared" si="7"/>
        <v>23.299999999999997</v>
      </c>
      <c r="H36" s="65">
        <v>0.02</v>
      </c>
      <c r="I36" s="18">
        <v>0</v>
      </c>
      <c r="J36" s="65">
        <v>0</v>
      </c>
      <c r="K36" s="18">
        <v>0.2</v>
      </c>
      <c r="L36" s="65">
        <v>3.7</v>
      </c>
      <c r="M36" s="18">
        <v>13.9</v>
      </c>
      <c r="N36" s="18">
        <v>6.1</v>
      </c>
      <c r="O36" s="66">
        <v>0.3</v>
      </c>
    </row>
    <row r="37" spans="1:16" ht="15.75" thickBot="1" x14ac:dyDescent="0.3">
      <c r="A37" s="7"/>
      <c r="B37" s="38" t="s">
        <v>25</v>
      </c>
      <c r="C37" s="18" t="s">
        <v>26</v>
      </c>
      <c r="D37" s="18">
        <f t="shared" ref="D37:O37" si="8">SUM(D30:D36)</f>
        <v>38.389999999999993</v>
      </c>
      <c r="E37" s="18">
        <f t="shared" si="8"/>
        <v>38</v>
      </c>
      <c r="F37" s="18">
        <f t="shared" si="8"/>
        <v>94.7</v>
      </c>
      <c r="G37" s="18">
        <f t="shared" si="8"/>
        <v>874.3599999999999</v>
      </c>
      <c r="H37" s="18">
        <f t="shared" si="8"/>
        <v>0.34</v>
      </c>
      <c r="I37" s="18">
        <f t="shared" si="8"/>
        <v>92.4</v>
      </c>
      <c r="J37" s="18">
        <f t="shared" si="8"/>
        <v>30.212</v>
      </c>
      <c r="K37" s="18">
        <f t="shared" si="8"/>
        <v>2.2500000000000004</v>
      </c>
      <c r="L37" s="18">
        <f t="shared" si="8"/>
        <v>163.22</v>
      </c>
      <c r="M37" s="18">
        <f t="shared" si="8"/>
        <v>544.69999999999993</v>
      </c>
      <c r="N37" s="18">
        <f t="shared" si="8"/>
        <v>100.3</v>
      </c>
      <c r="O37" s="18">
        <f t="shared" si="8"/>
        <v>5.34</v>
      </c>
    </row>
    <row r="38" spans="1:16" ht="6.75" customHeight="1" x14ac:dyDescent="0.25">
      <c r="A38" s="3"/>
      <c r="B38" s="40"/>
      <c r="C38" s="40"/>
      <c r="D38" s="41"/>
      <c r="E38" s="40"/>
      <c r="F38" s="41"/>
      <c r="G38" s="40"/>
      <c r="H38" s="41"/>
      <c r="I38" s="40"/>
      <c r="J38" s="41"/>
      <c r="K38" s="40"/>
      <c r="L38" s="41"/>
      <c r="M38" s="40"/>
      <c r="N38" s="40"/>
      <c r="O38" s="42"/>
      <c r="P38" s="43"/>
    </row>
    <row r="39" spans="1:16" ht="6" customHeight="1" x14ac:dyDescent="0.25">
      <c r="A39" s="3"/>
      <c r="B39" s="40"/>
      <c r="C39" s="40"/>
      <c r="D39" s="41"/>
      <c r="E39" s="40"/>
      <c r="F39" s="41"/>
      <c r="G39" s="40"/>
      <c r="H39" s="41"/>
      <c r="I39" s="40"/>
      <c r="J39" s="41"/>
      <c r="K39" s="40"/>
      <c r="L39" s="41"/>
      <c r="M39" s="40"/>
      <c r="N39" s="40"/>
      <c r="O39" s="42"/>
      <c r="P39" s="43"/>
    </row>
    <row r="40" spans="1:16" ht="15.75" thickBot="1" x14ac:dyDescent="0.3">
      <c r="A40" s="4"/>
      <c r="B40" s="44"/>
      <c r="C40" s="44"/>
      <c r="D40" s="45"/>
      <c r="E40" s="44"/>
      <c r="F40" s="45"/>
      <c r="G40" s="44"/>
      <c r="H40" s="45"/>
      <c r="I40" s="44"/>
      <c r="J40" s="45"/>
      <c r="K40" s="44"/>
      <c r="L40" s="45"/>
      <c r="M40" s="44"/>
      <c r="N40" s="44"/>
      <c r="O40" s="46"/>
      <c r="P40" s="43"/>
    </row>
    <row r="41" spans="1:16" x14ac:dyDescent="0.25">
      <c r="B41" s="111" t="s">
        <v>34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43"/>
      <c r="P41" s="43"/>
    </row>
    <row r="42" spans="1:16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2:16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2:16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2:16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2:16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2:16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2:16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2:16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2:16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2:16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16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16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2:16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2:16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2:16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2:16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2:16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</sheetData>
  <mergeCells count="10">
    <mergeCell ref="G5:G6"/>
    <mergeCell ref="H5:K5"/>
    <mergeCell ref="L5:O5"/>
    <mergeCell ref="B41:N41"/>
    <mergeCell ref="A1:E1"/>
    <mergeCell ref="A2:E2"/>
    <mergeCell ref="A5:A6"/>
    <mergeCell ref="B5:B6"/>
    <mergeCell ref="C5:C6"/>
    <mergeCell ref="D5:F5"/>
  </mergeCells>
  <pageMargins left="0.31496062992125984" right="0.31496062992125984" top="0" bottom="0.15748031496062992" header="0.19685039370078741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13</vt:i4>
      </vt:variant>
    </vt:vector>
  </HeadingPairs>
  <TitlesOfParts>
    <vt:vector size="27" baseType="lpstr">
      <vt:lpstr>титульный лист</vt:lpstr>
      <vt:lpstr>1 день</vt:lpstr>
      <vt:lpstr>2 день (добавлен суп)</vt:lpstr>
      <vt:lpstr>3  день</vt:lpstr>
      <vt:lpstr>4день</vt:lpstr>
      <vt:lpstr>5 день</vt:lpstr>
      <vt:lpstr>6 день</vt:lpstr>
      <vt:lpstr>7 день</vt:lpstr>
      <vt:lpstr>8 день(8и9переставлены местами)</vt:lpstr>
      <vt:lpstr>9 день (добавлен суп)</vt:lpstr>
      <vt:lpstr>10 день</vt:lpstr>
      <vt:lpstr>11 день</vt:lpstr>
      <vt:lpstr>12 день</vt:lpstr>
      <vt:lpstr>источники</vt:lpstr>
      <vt:lpstr>'1 день'!Область_печати</vt:lpstr>
      <vt:lpstr>'10 день'!Область_печати</vt:lpstr>
      <vt:lpstr>'11 день'!Область_печати</vt:lpstr>
      <vt:lpstr>'12 день'!Область_печати</vt:lpstr>
      <vt:lpstr>'2 день (добавлен суп)'!Область_печати</vt:lpstr>
      <vt:lpstr>'3  день'!Область_печати</vt:lpstr>
      <vt:lpstr>'4день'!Область_печати</vt:lpstr>
      <vt:lpstr>'5 день'!Область_печати</vt:lpstr>
      <vt:lpstr>'6 день'!Область_печати</vt:lpstr>
      <vt:lpstr>'7 день'!Область_печати</vt:lpstr>
      <vt:lpstr>'8 день(8и9переставлены местами)'!Область_печати</vt:lpstr>
      <vt:lpstr>'9 день (добавлен суп)'!Область_печати</vt:lpstr>
      <vt:lpstr>'титульный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2017-11-27T04:31:43Z</cp:lastPrinted>
  <dcterms:created xsi:type="dcterms:W3CDTF">2017-02-07T05:40:56Z</dcterms:created>
  <dcterms:modified xsi:type="dcterms:W3CDTF">2017-11-27T04:32:15Z</dcterms:modified>
</cp:coreProperties>
</file>